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čbeniki in DZ\"/>
    </mc:Choice>
  </mc:AlternateContent>
  <bookViews>
    <workbookView xWindow="0" yWindow="0" windowWidth="28800" windowHeight="12435" activeTab="4"/>
  </bookViews>
  <sheets>
    <sheet name="1.r Bl" sheetId="1" r:id="rId1"/>
    <sheet name="2.r Bl" sheetId="2" r:id="rId2"/>
    <sheet name="3.r Bl" sheetId="3" r:id="rId3"/>
    <sheet name="4.r Bl" sheetId="4" r:id="rId4"/>
    <sheet name="5.r Bl" sheetId="5" r:id="rId5"/>
    <sheet name="zbirnik Bl" sheetId="6" r:id="rId6"/>
  </sheets>
  <calcPr calcId="162913"/>
</workbook>
</file>

<file path=xl/calcChain.xml><?xml version="1.0" encoding="utf-8"?>
<calcChain xmlns="http://schemas.openxmlformats.org/spreadsheetml/2006/main">
  <c r="E24" i="1" l="1"/>
  <c r="G6" i="5" l="1"/>
  <c r="E20" i="5" l="1"/>
  <c r="D20" i="5"/>
  <c r="I17" i="5"/>
  <c r="I18" i="5"/>
  <c r="I19" i="5"/>
  <c r="I16" i="5"/>
  <c r="I20" i="5" l="1"/>
  <c r="I20" i="2"/>
  <c r="I18" i="2" l="1"/>
  <c r="E21" i="2" l="1"/>
  <c r="I19" i="2"/>
  <c r="I14" i="4"/>
  <c r="I18" i="3"/>
  <c r="I19" i="3"/>
  <c r="D21" i="2"/>
  <c r="I16" i="2"/>
  <c r="I17" i="2"/>
  <c r="I17" i="3"/>
  <c r="I20" i="3"/>
  <c r="I12" i="4"/>
  <c r="G4" i="5"/>
  <c r="G5" i="5"/>
  <c r="G7" i="5"/>
  <c r="I13" i="4"/>
  <c r="G5" i="4"/>
  <c r="G6" i="4"/>
  <c r="G4" i="4"/>
  <c r="I15" i="3"/>
  <c r="I16" i="3"/>
  <c r="I21" i="3"/>
  <c r="G5" i="3"/>
  <c r="G6" i="3"/>
  <c r="G4" i="3"/>
  <c r="G5" i="2"/>
  <c r="G6" i="2"/>
  <c r="G7" i="2"/>
  <c r="G4" i="2"/>
  <c r="I16" i="1"/>
  <c r="I19" i="1"/>
  <c r="I22" i="1"/>
  <c r="I23" i="1"/>
  <c r="G7" i="1"/>
  <c r="D8" i="5"/>
  <c r="E8" i="5"/>
  <c r="F8" i="5"/>
  <c r="D7" i="4"/>
  <c r="E7" i="4"/>
  <c r="F7" i="4"/>
  <c r="D16" i="4"/>
  <c r="E16" i="4"/>
  <c r="D7" i="3"/>
  <c r="E7" i="3"/>
  <c r="F7" i="3"/>
  <c r="D22" i="3"/>
  <c r="E22" i="3"/>
  <c r="D8" i="2"/>
  <c r="E8" i="2"/>
  <c r="F8" i="2"/>
  <c r="D24" i="1"/>
  <c r="F8" i="1"/>
  <c r="E8" i="1"/>
  <c r="D8" i="1"/>
  <c r="G8" i="5" l="1"/>
  <c r="I27" i="5"/>
  <c r="I16" i="4"/>
  <c r="I23" i="4" s="1"/>
  <c r="I22" i="3"/>
  <c r="I29" i="3" s="1"/>
  <c r="I21" i="2"/>
  <c r="I28" i="2" s="1"/>
  <c r="G7" i="4"/>
  <c r="G8" i="1"/>
  <c r="G8" i="2"/>
  <c r="G7" i="3"/>
  <c r="I24" i="1"/>
  <c r="I28" i="5" l="1"/>
  <c r="I24" i="4"/>
  <c r="I26" i="4"/>
  <c r="I32" i="3"/>
  <c r="I31" i="2"/>
  <c r="I29" i="2"/>
  <c r="I30" i="5"/>
  <c r="I30" i="3"/>
  <c r="F6" i="6"/>
  <c r="I31" i="1"/>
  <c r="I32" i="1" s="1"/>
</calcChain>
</file>

<file path=xl/sharedStrings.xml><?xml version="1.0" encoding="utf-8"?>
<sst xmlns="http://schemas.openxmlformats.org/spreadsheetml/2006/main" count="198" uniqueCount="72">
  <si>
    <t>Učbenik</t>
  </si>
  <si>
    <t>Starih</t>
  </si>
  <si>
    <t>Novih</t>
  </si>
  <si>
    <t>Raz</t>
  </si>
  <si>
    <t>SKUPAJ</t>
  </si>
  <si>
    <t>Založba</t>
  </si>
  <si>
    <t>Delovni zvezek</t>
  </si>
  <si>
    <t>Cena/kom</t>
  </si>
  <si>
    <t>Prispevek</t>
  </si>
  <si>
    <t>Prispevek na učenca SKUPAJ</t>
  </si>
  <si>
    <t>KALKULACIJA ZA CELOTEN RAZRED</t>
  </si>
  <si>
    <t>Izolit</t>
  </si>
  <si>
    <t>Modrijan</t>
  </si>
  <si>
    <t>DZS</t>
  </si>
  <si>
    <t>Radeče</t>
  </si>
  <si>
    <t>Rokus</t>
  </si>
  <si>
    <t>Prispevek za DZ učenca</t>
  </si>
  <si>
    <t>Strošek/novi</t>
  </si>
  <si>
    <t>Šolski likovni blok</t>
  </si>
  <si>
    <t>Glasbena slikanica 2 (Oblak)</t>
  </si>
  <si>
    <t>Glasbena slikanica 3 (Oblak)</t>
  </si>
  <si>
    <t>MKZ</t>
  </si>
  <si>
    <t>Antus</t>
  </si>
  <si>
    <t>Računanje je igra 3</t>
  </si>
  <si>
    <t>Število sodelujočih - DZ</t>
  </si>
  <si>
    <t>Število sodelujočih - učbeniki</t>
  </si>
  <si>
    <t>Kdo bo z nami šel v gozdiček - berilo</t>
  </si>
  <si>
    <t>Dva krat tri znamo vsi - 3.del vaje</t>
  </si>
  <si>
    <t>nabava DZ</t>
  </si>
  <si>
    <t>1.r</t>
  </si>
  <si>
    <t>2.r</t>
  </si>
  <si>
    <t>3.r</t>
  </si>
  <si>
    <t>4.r</t>
  </si>
  <si>
    <t>5.r</t>
  </si>
  <si>
    <t>Moje branje - svet in sanje - berilo</t>
  </si>
  <si>
    <t>ŠIFRA</t>
  </si>
  <si>
    <t>9789612416225, (232)</t>
  </si>
  <si>
    <t>9789612417147, (154)</t>
  </si>
  <si>
    <t xml:space="preserve">Do 100 zanimivo bo - 2 dela </t>
  </si>
  <si>
    <t xml:space="preserve">Okolje in jaz 3 </t>
  </si>
  <si>
    <t>Dva krat tri znamo vsi - del. učb. v 2 delih</t>
  </si>
  <si>
    <t>Radovednih pet 4 - berilo</t>
  </si>
  <si>
    <t>Radovednih pet 4 - NIT</t>
  </si>
  <si>
    <t>Radovednih pet 5 - berilo 5</t>
  </si>
  <si>
    <t>S slikanico na rami 3 - DZ za jezik 1. in 2. del</t>
  </si>
  <si>
    <t>9789610145158, (141)</t>
  </si>
  <si>
    <t>Okolje in jaz 3 + koda</t>
  </si>
  <si>
    <t>Young Explorers 1</t>
  </si>
  <si>
    <t>Young Explorers 1 - DZ</t>
  </si>
  <si>
    <t xml:space="preserve">Okolje in jaz 2 </t>
  </si>
  <si>
    <t xml:space="preserve">S slikanico na rami 2-DZ za jezik  </t>
  </si>
  <si>
    <t>Oxford</t>
  </si>
  <si>
    <t>Young explorers 2</t>
  </si>
  <si>
    <t xml:space="preserve">Radovednih pet 5 - učb. za družbo </t>
  </si>
  <si>
    <t>Radovednih pet 5 - učbenik za NIT</t>
  </si>
  <si>
    <t>Young Explorers 2</t>
  </si>
  <si>
    <t>Izotech</t>
  </si>
  <si>
    <t>Gradivo Naravoslovje in tehnika 5</t>
  </si>
  <si>
    <t>skupaj</t>
  </si>
  <si>
    <t>STROŠKOVNIK NOVIH UČBENIKOV (financira MIZŠ)</t>
  </si>
  <si>
    <t>Radovedbnih pet 5 - komplet A</t>
  </si>
  <si>
    <t>STROŠKOVNIK PO RAZREDIH NA UČENCA ZA DZ (financirajo starši, razen 30 € v 1.r)</t>
  </si>
  <si>
    <t>Glasbena slikanica1 - (Oblak)</t>
  </si>
  <si>
    <t>Naša ulica 1 - mini komplet (mat, slj, spo)</t>
  </si>
  <si>
    <r>
      <t xml:space="preserve">OŠ Blagovna - Šol. leto 2019/2020     </t>
    </r>
    <r>
      <rPr>
        <b/>
        <sz val="12"/>
        <rFont val="Arial CE"/>
        <charset val="238"/>
      </rPr>
      <t>AKCIJA UČBENIKI IN DZ</t>
    </r>
  </si>
  <si>
    <t xml:space="preserve">Radovednih pet 4 - kompl. 4 samost. DZ, praktično gradivo za nit </t>
  </si>
  <si>
    <r>
      <t xml:space="preserve">OŠ Blagovna - Šol. leto 2019/2020   </t>
    </r>
    <r>
      <rPr>
        <b/>
        <sz val="12"/>
        <rFont val="Arial CE"/>
        <charset val="238"/>
      </rPr>
      <t>AKCIJA UČBENIKI IN DZ</t>
    </r>
  </si>
  <si>
    <t>Računanje je igra 2</t>
  </si>
  <si>
    <t>STARŠI NE PLAČAJO, POKRIJE MINISTRSTVO</t>
  </si>
  <si>
    <t>LANI STROŠEK DZ 64 EVROV.</t>
  </si>
  <si>
    <t>LANI STROŠEK DZ 70 EVROV.</t>
  </si>
  <si>
    <t>LANI STROŠEK 64 EVROV.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</si>
</sst>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;[Red]\-#,##0.00\ [$€-1]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color rgb="FF0000FF"/>
      <name val="Arial CE"/>
      <charset val="238"/>
    </font>
    <font>
      <b/>
      <sz val="12"/>
      <color rgb="FF0000FF"/>
      <name val="Arial CE"/>
      <charset val="238"/>
    </font>
    <font>
      <b/>
      <sz val="12"/>
      <color rgb="FFFF0000"/>
      <name val="Arial CE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2" fontId="0" fillId="0" borderId="1" xfId="0" applyNumberFormat="1" applyBorder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1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2" fillId="0" borderId="0" xfId="0" applyNumberFormat="1" applyFont="1"/>
    <xf numFmtId="1" fontId="0" fillId="0" borderId="1" xfId="0" applyNumberFormat="1" applyBorder="1"/>
    <xf numFmtId="4" fontId="3" fillId="0" borderId="0" xfId="0" applyNumberFormat="1" applyFont="1"/>
    <xf numFmtId="4" fontId="4" fillId="0" borderId="0" xfId="0" applyNumberFormat="1" applyFont="1"/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/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" fontId="5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" xfId="0" applyBorder="1"/>
    <xf numFmtId="0" fontId="5" fillId="0" borderId="2" xfId="0" applyFont="1" applyBorder="1"/>
    <xf numFmtId="2" fontId="5" fillId="0" borderId="2" xfId="0" applyNumberFormat="1" applyFont="1" applyBorder="1"/>
    <xf numFmtId="2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5" borderId="5" xfId="0" applyFont="1" applyFill="1" applyBorder="1"/>
    <xf numFmtId="2" fontId="5" fillId="5" borderId="5" xfId="0" applyNumberFormat="1" applyFont="1" applyFill="1" applyBorder="1"/>
    <xf numFmtId="3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0" xfId="0" applyFont="1"/>
    <xf numFmtId="164" fontId="8" fillId="0" borderId="0" xfId="0" applyNumberFormat="1" applyFont="1"/>
    <xf numFmtId="2" fontId="0" fillId="0" borderId="0" xfId="0" applyNumberFormat="1"/>
    <xf numFmtId="0" fontId="8" fillId="0" borderId="0" xfId="0" applyFont="1"/>
    <xf numFmtId="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1" fontId="5" fillId="0" borderId="1" xfId="0" applyNumberFormat="1" applyFont="1" applyFill="1" applyBorder="1"/>
    <xf numFmtId="4" fontId="2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6" xfId="0" applyFill="1" applyBorder="1"/>
    <xf numFmtId="2" fontId="0" fillId="0" borderId="6" xfId="0" applyNumberFormat="1" applyFill="1" applyBorder="1"/>
    <xf numFmtId="2" fontId="1" fillId="0" borderId="6" xfId="0" applyNumberFormat="1" applyFont="1" applyFill="1" applyBorder="1"/>
    <xf numFmtId="0" fontId="0" fillId="0" borderId="6" xfId="0" applyFont="1" applyFill="1" applyBorder="1" applyAlignment="1">
      <alignment horizontal="left"/>
    </xf>
    <xf numFmtId="2" fontId="6" fillId="0" borderId="6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2" fontId="1" fillId="0" borderId="6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4" fontId="2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0" fontId="0" fillId="6" borderId="1" xfId="0" applyNumberFormat="1" applyFont="1" applyFill="1" applyBorder="1" applyAlignment="1">
      <alignment horizontal="left"/>
    </xf>
    <xf numFmtId="4" fontId="1" fillId="6" borderId="1" xfId="0" applyNumberFormat="1" applyFont="1" applyFill="1" applyBorder="1" applyAlignment="1">
      <alignment horizontal="left"/>
    </xf>
    <xf numFmtId="4" fontId="0" fillId="6" borderId="1" xfId="0" applyNumberFormat="1" applyFont="1" applyFill="1" applyBorder="1" applyAlignment="1">
      <alignment horizontal="left"/>
    </xf>
    <xf numFmtId="4" fontId="0" fillId="6" borderId="1" xfId="0" applyNumberFormat="1" applyFill="1" applyBorder="1"/>
    <xf numFmtId="0" fontId="0" fillId="6" borderId="1" xfId="0" applyFill="1" applyBorder="1"/>
    <xf numFmtId="4" fontId="6" fillId="6" borderId="1" xfId="0" applyNumberFormat="1" applyFont="1" applyFill="1" applyBorder="1" applyAlignment="1">
      <alignment horizontal="left"/>
    </xf>
    <xf numFmtId="49" fontId="0" fillId="6" borderId="0" xfId="0" applyNumberFormat="1" applyFont="1" applyFill="1"/>
    <xf numFmtId="0" fontId="8" fillId="3" borderId="0" xfId="0" applyFont="1" applyFill="1"/>
    <xf numFmtId="0" fontId="4" fillId="3" borderId="0" xfId="0" applyFont="1" applyFill="1"/>
    <xf numFmtId="8" fontId="9" fillId="3" borderId="0" xfId="0" applyNumberFormat="1" applyFont="1" applyFill="1"/>
    <xf numFmtId="0" fontId="9" fillId="3" borderId="0" xfId="0" applyFont="1" applyFill="1"/>
    <xf numFmtId="0" fontId="0" fillId="3" borderId="0" xfId="0" applyFill="1"/>
    <xf numFmtId="0" fontId="5" fillId="3" borderId="0" xfId="0" applyFont="1" applyFill="1"/>
    <xf numFmtId="0" fontId="9" fillId="6" borderId="0" xfId="0" applyFont="1" applyFill="1"/>
    <xf numFmtId="0" fontId="0" fillId="6" borderId="0" xfId="0" applyFill="1"/>
    <xf numFmtId="164" fontId="9" fillId="6" borderId="0" xfId="0" applyNumberFormat="1" applyFont="1" applyFill="1"/>
    <xf numFmtId="0" fontId="5" fillId="6" borderId="0" xfId="0" applyFont="1" applyFill="1"/>
    <xf numFmtId="8" fontId="9" fillId="3" borderId="0" xfId="0" applyNumberFormat="1" applyFont="1" applyFill="1" applyBorder="1"/>
    <xf numFmtId="44" fontId="9" fillId="3" borderId="0" xfId="0" applyNumberFormat="1" applyFont="1" applyFill="1"/>
    <xf numFmtId="0" fontId="8" fillId="6" borderId="0" xfId="0" applyFont="1" applyFill="1"/>
    <xf numFmtId="0" fontId="4" fillId="6" borderId="0" xfId="0" applyFont="1" applyFill="1"/>
    <xf numFmtId="0" fontId="10" fillId="6" borderId="1" xfId="0" applyFont="1" applyFill="1" applyBorder="1"/>
    <xf numFmtId="2" fontId="1" fillId="0" borderId="6" xfId="0" applyNumberFormat="1" applyFont="1" applyFill="1" applyBorder="1"/>
    <xf numFmtId="2" fontId="1" fillId="0" borderId="7" xfId="0" applyNumberFormat="1" applyFont="1" applyFill="1" applyBorder="1"/>
    <xf numFmtId="2" fontId="1" fillId="0" borderId="6" xfId="0" applyNumberFormat="1" applyFont="1" applyBorder="1"/>
    <xf numFmtId="2" fontId="1" fillId="0" borderId="7" xfId="0" applyNumberFormat="1" applyFont="1" applyBorder="1"/>
    <xf numFmtId="1" fontId="5" fillId="0" borderId="6" xfId="0" applyNumberFormat="1" applyFont="1" applyBorder="1"/>
    <xf numFmtId="1" fontId="5" fillId="0" borderId="7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30" zoomScaleNormal="130" workbookViewId="0">
      <selection activeCell="B26" sqref="B26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2.140625" customWidth="1"/>
    <col min="8" max="8" width="14.7109375" customWidth="1"/>
    <col min="9" max="9" width="25.7109375" customWidth="1"/>
    <col min="11" max="11" width="25" customWidth="1"/>
  </cols>
  <sheetData>
    <row r="1" spans="1:9" ht="18" customHeight="1" x14ac:dyDescent="0.25">
      <c r="A1" s="5"/>
      <c r="B1" s="15" t="s">
        <v>64</v>
      </c>
      <c r="C1" s="16"/>
      <c r="D1" s="16"/>
      <c r="E1" s="16"/>
      <c r="F1" s="6"/>
      <c r="G1" s="6"/>
    </row>
    <row r="2" spans="1:9" ht="14.1" customHeight="1" x14ac:dyDescent="0.2">
      <c r="A2" s="5"/>
      <c r="B2" s="6"/>
      <c r="C2" s="6"/>
      <c r="D2" s="6"/>
      <c r="E2" s="6"/>
      <c r="F2" s="6"/>
      <c r="G2" s="6"/>
    </row>
    <row r="3" spans="1:9" s="2" customFormat="1" ht="14.1" customHeight="1" x14ac:dyDescent="0.2">
      <c r="A3" s="7" t="s">
        <v>3</v>
      </c>
      <c r="B3" s="7" t="s">
        <v>0</v>
      </c>
      <c r="C3" s="7" t="s">
        <v>5</v>
      </c>
      <c r="D3" s="11" t="s">
        <v>7</v>
      </c>
      <c r="E3" s="7" t="s">
        <v>1</v>
      </c>
      <c r="F3" s="85" t="s">
        <v>2</v>
      </c>
      <c r="G3" s="11" t="s">
        <v>17</v>
      </c>
    </row>
    <row r="4" spans="1:9" ht="14.1" customHeight="1" x14ac:dyDescent="0.2">
      <c r="A4" s="7"/>
      <c r="B4" s="49" t="s">
        <v>62</v>
      </c>
      <c r="C4" s="50" t="s">
        <v>13</v>
      </c>
      <c r="D4" s="51">
        <v>16.100000000000001</v>
      </c>
      <c r="E4" s="52">
        <v>14</v>
      </c>
      <c r="F4" s="84">
        <v>0</v>
      </c>
      <c r="G4" s="51"/>
    </row>
    <row r="5" spans="1:9" ht="14.1" customHeight="1" x14ac:dyDescent="0.2">
      <c r="A5" s="39">
        <v>1</v>
      </c>
      <c r="B5" s="49"/>
      <c r="C5" s="50"/>
      <c r="D5" s="51"/>
      <c r="E5" s="52"/>
      <c r="F5" s="84"/>
      <c r="G5" s="51"/>
    </row>
    <row r="6" spans="1:9" ht="14.1" customHeight="1" x14ac:dyDescent="0.2">
      <c r="A6" s="38"/>
      <c r="B6" s="49"/>
      <c r="C6" s="50"/>
      <c r="D6" s="51"/>
      <c r="E6" s="52"/>
      <c r="F6" s="84"/>
      <c r="G6" s="51"/>
    </row>
    <row r="7" spans="1:9" ht="14.1" customHeight="1" x14ac:dyDescent="0.2">
      <c r="A7" s="7"/>
      <c r="B7" s="8"/>
      <c r="D7" s="4"/>
      <c r="E7" s="14"/>
      <c r="F7" s="84"/>
      <c r="G7" s="4">
        <f>D7*F7</f>
        <v>0</v>
      </c>
    </row>
    <row r="8" spans="1:9" s="23" customFormat="1" ht="14.1" customHeight="1" x14ac:dyDescent="0.2">
      <c r="A8" s="20"/>
      <c r="B8" s="20" t="s">
        <v>4</v>
      </c>
      <c r="C8" s="21"/>
      <c r="D8" s="21">
        <f t="shared" ref="D8:G8" si="0">SUM(D4:D7)</f>
        <v>16.100000000000001</v>
      </c>
      <c r="E8" s="22">
        <f>SUM(E4:E7)</f>
        <v>14</v>
      </c>
      <c r="F8" s="86">
        <f>SUM(F4:F7)</f>
        <v>0</v>
      </c>
      <c r="G8" s="21">
        <f t="shared" si="0"/>
        <v>0</v>
      </c>
    </row>
    <row r="9" spans="1:9" s="2" customFormat="1" ht="14.1" customHeight="1" x14ac:dyDescent="0.2">
      <c r="A9" s="9"/>
      <c r="B9" s="10"/>
      <c r="C9" s="12"/>
      <c r="D9" s="13"/>
      <c r="E9" s="12"/>
      <c r="F9" s="12"/>
      <c r="G9" s="12"/>
    </row>
    <row r="10" spans="1:9" s="2" customFormat="1" ht="14.1" customHeight="1" x14ac:dyDescent="0.2">
      <c r="A10" s="9"/>
      <c r="B10" s="10"/>
      <c r="C10" s="12"/>
      <c r="D10" s="13"/>
      <c r="E10" s="12"/>
      <c r="F10" s="12"/>
      <c r="G10" s="12"/>
    </row>
    <row r="11" spans="1:9" s="2" customFormat="1" ht="14.1" customHeight="1" x14ac:dyDescent="0.2">
      <c r="A11" s="9"/>
      <c r="B11" s="10"/>
      <c r="C11" s="12"/>
      <c r="D11" s="13"/>
      <c r="E11" s="12"/>
      <c r="F11" s="12"/>
      <c r="G11" s="12"/>
    </row>
    <row r="12" spans="1:9" s="2" customFormat="1" ht="14.1" customHeight="1" x14ac:dyDescent="0.2">
      <c r="A12" s="9"/>
      <c r="B12" s="10"/>
      <c r="C12" s="12"/>
      <c r="D12" s="12"/>
      <c r="E12" s="12"/>
      <c r="F12" s="12"/>
      <c r="G12" s="12"/>
    </row>
    <row r="13" spans="1:9" ht="14.1" customHeight="1" outlineLevel="1" x14ac:dyDescent="0.2"/>
    <row r="14" spans="1:9" ht="14.1" customHeight="1" x14ac:dyDescent="0.2"/>
    <row r="15" spans="1:9" s="2" customFormat="1" ht="14.1" customHeight="1" x14ac:dyDescent="0.2">
      <c r="A15" s="7" t="s">
        <v>3</v>
      </c>
      <c r="B15" s="7" t="s">
        <v>6</v>
      </c>
      <c r="C15" s="7" t="s">
        <v>5</v>
      </c>
      <c r="D15" s="11" t="s">
        <v>7</v>
      </c>
      <c r="E15" s="85" t="s">
        <v>2</v>
      </c>
      <c r="F15" s="7"/>
      <c r="G15" s="116" t="s">
        <v>35</v>
      </c>
      <c r="H15" s="117"/>
      <c r="I15" s="7" t="s">
        <v>8</v>
      </c>
    </row>
    <row r="16" spans="1:9" s="19" customFormat="1" ht="14.1" customHeight="1" x14ac:dyDescent="0.2">
      <c r="A16" s="17"/>
      <c r="B16" s="88" t="s">
        <v>63</v>
      </c>
      <c r="C16" s="53" t="s">
        <v>13</v>
      </c>
      <c r="D16" s="57">
        <v>30</v>
      </c>
      <c r="E16" s="87">
        <v>14</v>
      </c>
      <c r="F16" s="55"/>
      <c r="G16" s="118">
        <v>3838884451420</v>
      </c>
      <c r="H16" s="119"/>
      <c r="I16" s="56">
        <f>D16*E16</f>
        <v>420</v>
      </c>
    </row>
    <row r="17" spans="1:11" s="19" customFormat="1" ht="14.1" customHeight="1" x14ac:dyDescent="0.2">
      <c r="A17" s="17"/>
      <c r="B17" s="90"/>
      <c r="C17" s="53"/>
      <c r="D17" s="57"/>
      <c r="E17" s="87"/>
      <c r="F17" s="55"/>
      <c r="G17" s="122"/>
      <c r="H17" s="123"/>
      <c r="I17" s="56"/>
      <c r="K17"/>
    </row>
    <row r="18" spans="1:11" s="19" customFormat="1" ht="14.1" customHeight="1" x14ac:dyDescent="0.2">
      <c r="A18" s="40">
        <v>1</v>
      </c>
      <c r="B18" s="90"/>
      <c r="C18" s="53"/>
      <c r="D18" s="57"/>
      <c r="E18" s="87"/>
      <c r="F18" s="55"/>
      <c r="G18" s="124"/>
      <c r="H18" s="123"/>
      <c r="I18" s="56"/>
      <c r="K18"/>
    </row>
    <row r="19" spans="1:11" s="19" customFormat="1" ht="14.1" customHeight="1" x14ac:dyDescent="0.2">
      <c r="A19" s="17"/>
      <c r="B19" s="89" t="s">
        <v>18</v>
      </c>
      <c r="C19" s="60" t="s">
        <v>14</v>
      </c>
      <c r="D19" s="57">
        <v>0</v>
      </c>
      <c r="E19" s="87">
        <v>14</v>
      </c>
      <c r="F19" s="55"/>
      <c r="G19" s="120"/>
      <c r="H19" s="121"/>
      <c r="I19" s="56">
        <f>D19*E19</f>
        <v>0</v>
      </c>
      <c r="K19"/>
    </row>
    <row r="20" spans="1:11" s="19" customFormat="1" ht="14.1" customHeight="1" x14ac:dyDescent="0.2">
      <c r="A20" s="83"/>
      <c r="B20" s="53"/>
      <c r="C20" s="53"/>
      <c r="D20" s="54"/>
      <c r="E20" s="87"/>
      <c r="F20" s="55"/>
      <c r="G20" s="118"/>
      <c r="H20" s="119"/>
      <c r="I20" s="56"/>
    </row>
    <row r="21" spans="1:11" s="19" customFormat="1" ht="14.1" customHeight="1" x14ac:dyDescent="0.2">
      <c r="A21" s="17"/>
      <c r="B21" s="53"/>
      <c r="C21" s="78"/>
      <c r="D21" s="57"/>
      <c r="E21" s="87"/>
      <c r="F21" s="56"/>
      <c r="G21" s="118"/>
      <c r="H21" s="119"/>
      <c r="I21" s="56"/>
    </row>
    <row r="22" spans="1:11" s="19" customFormat="1" ht="14.1" customHeight="1" x14ac:dyDescent="0.2">
      <c r="A22" s="33"/>
      <c r="B22" s="59"/>
      <c r="C22" s="60"/>
      <c r="D22" s="57"/>
      <c r="E22" s="87"/>
      <c r="F22" s="56"/>
      <c r="G22" s="110"/>
      <c r="H22" s="111"/>
      <c r="I22" s="51">
        <f>D22*E22</f>
        <v>0</v>
      </c>
    </row>
    <row r="23" spans="1:11" ht="14.1" customHeight="1" x14ac:dyDescent="0.2">
      <c r="A23" s="7"/>
      <c r="B23" s="29"/>
      <c r="C23" s="30"/>
      <c r="D23" s="28"/>
      <c r="E23" s="87"/>
      <c r="F23" s="18"/>
      <c r="G23" s="112"/>
      <c r="H23" s="113"/>
      <c r="I23" s="4">
        <f>D23*E23</f>
        <v>0</v>
      </c>
    </row>
    <row r="24" spans="1:11" ht="14.1" customHeight="1" x14ac:dyDescent="0.2">
      <c r="A24" s="20"/>
      <c r="B24" s="20" t="s">
        <v>4</v>
      </c>
      <c r="C24" s="31"/>
      <c r="D24" s="21">
        <f>SUM(D16:D23)</f>
        <v>30</v>
      </c>
      <c r="E24" s="86">
        <f>SUM(E16:E23)</f>
        <v>28</v>
      </c>
      <c r="F24" s="22"/>
      <c r="G24" s="114"/>
      <c r="H24" s="115"/>
      <c r="I24" s="21">
        <f>SUM(I16:I23)</f>
        <v>420</v>
      </c>
    </row>
    <row r="25" spans="1:11" s="23" customFormat="1" ht="14.1" customHeight="1" x14ac:dyDescent="0.2">
      <c r="A25" s="1"/>
      <c r="B25"/>
      <c r="C25"/>
      <c r="D25"/>
      <c r="E25"/>
      <c r="F25"/>
      <c r="G25"/>
      <c r="H25"/>
      <c r="I25"/>
    </row>
    <row r="26" spans="1:11" ht="14.1" customHeight="1" x14ac:dyDescent="0.2">
      <c r="B26" s="130" t="s">
        <v>68</v>
      </c>
    </row>
    <row r="27" spans="1:11" ht="14.1" customHeight="1" x14ac:dyDescent="0.2"/>
    <row r="28" spans="1:11" ht="14.1" customHeight="1" thickBot="1" x14ac:dyDescent="0.25">
      <c r="B28" s="25" t="s">
        <v>25</v>
      </c>
      <c r="C28">
        <v>14</v>
      </c>
    </row>
    <row r="29" spans="1:11" ht="14.1" customHeight="1" thickBot="1" x14ac:dyDescent="0.25">
      <c r="B29" s="25" t="s">
        <v>24</v>
      </c>
      <c r="C29">
        <v>14</v>
      </c>
      <c r="D29" s="25"/>
      <c r="E29" s="25"/>
      <c r="F29" s="25"/>
      <c r="G29" s="25"/>
      <c r="H29" s="25"/>
      <c r="I29" s="25"/>
    </row>
    <row r="30" spans="1:11" ht="14.1" customHeight="1" x14ac:dyDescent="0.2">
      <c r="B30" s="34"/>
      <c r="C30" s="34"/>
      <c r="D30" s="34"/>
      <c r="E30" s="34"/>
      <c r="F30" s="34"/>
      <c r="G30" s="34"/>
      <c r="H30" s="34"/>
      <c r="I30" s="35"/>
    </row>
    <row r="31" spans="1:11" ht="14.1" customHeight="1" x14ac:dyDescent="0.2">
      <c r="B31" s="41" t="s">
        <v>16</v>
      </c>
      <c r="C31" s="41"/>
      <c r="D31" s="41"/>
      <c r="E31" s="41"/>
      <c r="F31" s="41"/>
      <c r="G31" s="41"/>
      <c r="H31" s="41"/>
      <c r="I31" s="42">
        <f>I24/C29</f>
        <v>30</v>
      </c>
    </row>
    <row r="32" spans="1:11" ht="14.1" customHeight="1" x14ac:dyDescent="0.2">
      <c r="B32" s="36" t="s">
        <v>9</v>
      </c>
      <c r="C32" s="36"/>
      <c r="D32" s="36"/>
      <c r="E32" s="36"/>
      <c r="F32" s="36"/>
      <c r="G32" s="36"/>
      <c r="H32" s="36"/>
      <c r="I32" s="37">
        <f>SUM(I30:I31)</f>
        <v>30</v>
      </c>
    </row>
    <row r="33" spans="1:9" ht="14.1" customHeight="1" x14ac:dyDescent="0.2">
      <c r="B33" s="3"/>
      <c r="C33" s="3"/>
      <c r="D33" s="3"/>
      <c r="E33" s="3"/>
      <c r="F33" s="3"/>
      <c r="G33" s="3"/>
      <c r="H33" s="3"/>
      <c r="I33" s="3"/>
    </row>
    <row r="34" spans="1:9" ht="14.1" customHeight="1" thickBot="1" x14ac:dyDescent="0.25">
      <c r="A34" s="24"/>
      <c r="B34" s="26"/>
      <c r="C34" s="26"/>
      <c r="D34" s="26"/>
      <c r="E34" s="26"/>
      <c r="F34" s="26"/>
      <c r="G34" s="26"/>
      <c r="H34" s="26"/>
      <c r="I34" s="27"/>
    </row>
    <row r="35" spans="1:9" s="23" customFormat="1" ht="14.1" customHeight="1" x14ac:dyDescent="0.2">
      <c r="A35" s="1"/>
      <c r="B35"/>
      <c r="C35"/>
      <c r="D35"/>
      <c r="E35"/>
      <c r="F35"/>
      <c r="G35"/>
      <c r="H35"/>
      <c r="I35"/>
    </row>
  </sheetData>
  <mergeCells count="10">
    <mergeCell ref="G22:H22"/>
    <mergeCell ref="G23:H23"/>
    <mergeCell ref="G24:H24"/>
    <mergeCell ref="G15:H15"/>
    <mergeCell ref="G16:H16"/>
    <mergeCell ref="G20:H20"/>
    <mergeCell ref="G21:H21"/>
    <mergeCell ref="G19:H19"/>
    <mergeCell ref="G17:H17"/>
    <mergeCell ref="G18:H18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10" zoomScaleNormal="110" workbookViewId="0">
      <selection activeCell="B23" sqref="B23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4.140625" customWidth="1"/>
    <col min="8" max="8" width="14.7109375" customWidth="1"/>
    <col min="9" max="9" width="25.7109375" customWidth="1"/>
    <col min="11" max="11" width="19.5703125" customWidth="1"/>
  </cols>
  <sheetData>
    <row r="1" spans="1:11" ht="18" customHeight="1" x14ac:dyDescent="0.25">
      <c r="A1" s="5"/>
      <c r="B1" s="15" t="s">
        <v>64</v>
      </c>
      <c r="C1" s="16"/>
      <c r="D1" s="16"/>
      <c r="E1" s="16"/>
      <c r="F1" s="6"/>
      <c r="G1" s="6"/>
    </row>
    <row r="2" spans="1:11" ht="14.1" customHeight="1" x14ac:dyDescent="0.2">
      <c r="A2" s="5"/>
      <c r="B2" s="6"/>
      <c r="C2" s="6"/>
      <c r="D2" s="6"/>
      <c r="E2" s="6"/>
      <c r="F2" s="6"/>
      <c r="G2" s="6"/>
    </row>
    <row r="3" spans="1:11" s="2" customFormat="1" ht="14.1" customHeight="1" x14ac:dyDescent="0.2">
      <c r="A3" s="7" t="s">
        <v>3</v>
      </c>
      <c r="B3" s="7" t="s">
        <v>0</v>
      </c>
      <c r="C3" s="7" t="s">
        <v>5</v>
      </c>
      <c r="D3" s="11" t="s">
        <v>7</v>
      </c>
      <c r="E3" s="7" t="s">
        <v>1</v>
      </c>
      <c r="F3" s="85" t="s">
        <v>2</v>
      </c>
      <c r="G3" s="11" t="s">
        <v>17</v>
      </c>
      <c r="H3" s="7"/>
    </row>
    <row r="4" spans="1:11" ht="14.1" customHeight="1" x14ac:dyDescent="0.2">
      <c r="A4" s="7"/>
      <c r="B4" s="91" t="s">
        <v>26</v>
      </c>
      <c r="C4" s="50" t="s">
        <v>21</v>
      </c>
      <c r="D4" s="51">
        <v>16.95</v>
      </c>
      <c r="E4" s="52">
        <v>13</v>
      </c>
      <c r="F4" s="84">
        <v>3</v>
      </c>
      <c r="G4" s="51">
        <f>D4*F4</f>
        <v>50.849999999999994</v>
      </c>
      <c r="H4" s="51"/>
    </row>
    <row r="5" spans="1:11" ht="14.1" customHeight="1" x14ac:dyDescent="0.2">
      <c r="A5" s="39">
        <v>2</v>
      </c>
      <c r="B5" s="91" t="s">
        <v>49</v>
      </c>
      <c r="C5" s="50" t="s">
        <v>12</v>
      </c>
      <c r="D5" s="51">
        <v>11.9</v>
      </c>
      <c r="E5" s="52">
        <v>13</v>
      </c>
      <c r="F5" s="84">
        <v>3</v>
      </c>
      <c r="G5" s="51">
        <f>D5*F5</f>
        <v>35.700000000000003</v>
      </c>
      <c r="H5" s="51"/>
    </row>
    <row r="6" spans="1:11" ht="14.1" customHeight="1" x14ac:dyDescent="0.2">
      <c r="A6" s="38"/>
      <c r="B6" s="91" t="s">
        <v>19</v>
      </c>
      <c r="C6" s="50" t="s">
        <v>13</v>
      </c>
      <c r="D6" s="51">
        <v>15.5</v>
      </c>
      <c r="E6" s="52">
        <v>13</v>
      </c>
      <c r="F6" s="84">
        <v>3</v>
      </c>
      <c r="G6" s="51">
        <f>D6*F6</f>
        <v>46.5</v>
      </c>
      <c r="H6" s="51"/>
    </row>
    <row r="7" spans="1:11" ht="14.1" customHeight="1" x14ac:dyDescent="0.2">
      <c r="A7" s="7"/>
      <c r="B7" s="49"/>
      <c r="C7" s="61"/>
      <c r="D7" s="51">
        <v>0</v>
      </c>
      <c r="E7" s="52">
        <v>0</v>
      </c>
      <c r="F7" s="84">
        <v>0</v>
      </c>
      <c r="G7" s="51">
        <f>D7*F7</f>
        <v>0</v>
      </c>
      <c r="H7" s="51"/>
    </row>
    <row r="8" spans="1:11" s="23" customFormat="1" ht="14.1" customHeight="1" x14ac:dyDescent="0.2">
      <c r="A8" s="20"/>
      <c r="B8" s="62" t="s">
        <v>4</v>
      </c>
      <c r="C8" s="63"/>
      <c r="D8" s="63">
        <f t="shared" ref="D8:G8" si="0">SUM(D4:D7)</f>
        <v>44.35</v>
      </c>
      <c r="E8" s="64">
        <f t="shared" si="0"/>
        <v>39</v>
      </c>
      <c r="F8" s="86">
        <f t="shared" si="0"/>
        <v>9</v>
      </c>
      <c r="G8" s="63">
        <f t="shared" si="0"/>
        <v>133.05000000000001</v>
      </c>
      <c r="H8" s="63"/>
    </row>
    <row r="9" spans="1:11" s="2" customFormat="1" ht="14.1" customHeight="1" x14ac:dyDescent="0.2">
      <c r="A9" s="9"/>
      <c r="B9" s="65"/>
      <c r="C9" s="66"/>
      <c r="D9" s="67"/>
      <c r="E9" s="66"/>
      <c r="F9" s="66"/>
      <c r="G9" s="66"/>
      <c r="H9" s="68"/>
      <c r="I9" s="68"/>
    </row>
    <row r="10" spans="1:11" s="2" customFormat="1" ht="14.1" customHeight="1" x14ac:dyDescent="0.2">
      <c r="A10" s="9"/>
      <c r="B10" s="65"/>
      <c r="C10" s="66"/>
      <c r="D10" s="67"/>
      <c r="E10" s="66"/>
      <c r="F10" s="66"/>
      <c r="G10" s="66"/>
      <c r="H10" s="68"/>
      <c r="I10" s="68"/>
    </row>
    <row r="11" spans="1:11" s="2" customFormat="1" ht="14.1" customHeight="1" x14ac:dyDescent="0.2">
      <c r="A11" s="9"/>
      <c r="B11" s="65"/>
      <c r="C11" s="66"/>
      <c r="D11" s="67"/>
      <c r="E11" s="66"/>
      <c r="F11" s="66"/>
      <c r="G11" s="66"/>
      <c r="H11" s="68"/>
      <c r="I11" s="68"/>
    </row>
    <row r="12" spans="1:11" s="2" customFormat="1" ht="14.1" customHeight="1" x14ac:dyDescent="0.2">
      <c r="A12" s="9"/>
      <c r="B12" s="65"/>
      <c r="C12" s="66"/>
      <c r="D12" s="66"/>
      <c r="E12" s="66"/>
      <c r="F12" s="66"/>
      <c r="G12" s="66"/>
      <c r="H12" s="68"/>
      <c r="I12" s="68"/>
    </row>
    <row r="13" spans="1:11" ht="14.1" customHeight="1" outlineLevel="1" x14ac:dyDescent="0.2">
      <c r="B13" s="61"/>
      <c r="C13" s="61"/>
      <c r="D13" s="61"/>
      <c r="E13" s="61"/>
      <c r="F13" s="61"/>
      <c r="G13" s="61"/>
      <c r="H13" s="61"/>
      <c r="I13" s="61"/>
    </row>
    <row r="14" spans="1:11" ht="14.1" customHeight="1" x14ac:dyDescent="0.2">
      <c r="B14" s="61"/>
      <c r="C14" s="61"/>
      <c r="D14" s="61"/>
      <c r="E14" s="61"/>
      <c r="F14" s="61"/>
      <c r="G14" s="61"/>
      <c r="H14" s="61"/>
      <c r="I14" s="61"/>
    </row>
    <row r="15" spans="1:11" s="2" customFormat="1" ht="14.1" customHeight="1" x14ac:dyDescent="0.2">
      <c r="A15" s="7" t="s">
        <v>3</v>
      </c>
      <c r="B15" s="69" t="s">
        <v>6</v>
      </c>
      <c r="C15" s="69" t="s">
        <v>5</v>
      </c>
      <c r="D15" s="70" t="s">
        <v>7</v>
      </c>
      <c r="E15" s="85" t="s">
        <v>2</v>
      </c>
      <c r="F15" s="69"/>
      <c r="G15" s="125" t="s">
        <v>35</v>
      </c>
      <c r="H15" s="126"/>
      <c r="I15" s="69" t="s">
        <v>8</v>
      </c>
    </row>
    <row r="16" spans="1:11" s="19" customFormat="1" ht="14.1" customHeight="1" x14ac:dyDescent="0.2">
      <c r="A16" s="17"/>
      <c r="B16" s="90" t="s">
        <v>38</v>
      </c>
      <c r="C16" s="71" t="s">
        <v>12</v>
      </c>
      <c r="D16" s="54">
        <v>20.399999999999999</v>
      </c>
      <c r="E16" s="87">
        <v>16</v>
      </c>
      <c r="F16" s="55"/>
      <c r="G16" s="127" t="s">
        <v>36</v>
      </c>
      <c r="H16" s="119"/>
      <c r="I16" s="56">
        <f t="shared" ref="I16:I20" si="1">D16*E16</f>
        <v>326.39999999999998</v>
      </c>
      <c r="K16"/>
    </row>
    <row r="17" spans="1:9" ht="14.1" customHeight="1" x14ac:dyDescent="0.2">
      <c r="A17" s="39">
        <v>2</v>
      </c>
      <c r="B17" s="90" t="s">
        <v>67</v>
      </c>
      <c r="C17" s="78" t="s">
        <v>22</v>
      </c>
      <c r="D17" s="54">
        <v>7.95</v>
      </c>
      <c r="E17" s="87">
        <v>16</v>
      </c>
      <c r="F17" s="56"/>
      <c r="G17" s="118">
        <v>3830017145429</v>
      </c>
      <c r="H17" s="119"/>
      <c r="I17" s="51">
        <f t="shared" si="1"/>
        <v>127.2</v>
      </c>
    </row>
    <row r="18" spans="1:9" ht="14.1" customHeight="1" x14ac:dyDescent="0.2">
      <c r="A18" s="38"/>
      <c r="B18" s="92" t="s">
        <v>50</v>
      </c>
      <c r="C18" s="72" t="s">
        <v>21</v>
      </c>
      <c r="D18" s="73">
        <v>11.9</v>
      </c>
      <c r="E18" s="87">
        <v>16</v>
      </c>
      <c r="F18" s="74"/>
      <c r="G18" s="118">
        <v>9789610143420</v>
      </c>
      <c r="H18" s="119"/>
      <c r="I18" s="51">
        <f t="shared" si="1"/>
        <v>190.4</v>
      </c>
    </row>
    <row r="19" spans="1:9" ht="14.1" customHeight="1" x14ac:dyDescent="0.2">
      <c r="A19" s="38"/>
      <c r="B19" s="93" t="s">
        <v>18</v>
      </c>
      <c r="C19" s="71" t="s">
        <v>14</v>
      </c>
      <c r="D19" s="54"/>
      <c r="E19" s="87">
        <v>16</v>
      </c>
      <c r="F19" s="74"/>
      <c r="G19" s="110"/>
      <c r="H19" s="111"/>
      <c r="I19" s="51">
        <f t="shared" si="1"/>
        <v>0</v>
      </c>
    </row>
    <row r="20" spans="1:9" ht="14.1" customHeight="1" x14ac:dyDescent="0.2">
      <c r="A20" s="38"/>
      <c r="B20" s="90"/>
      <c r="C20" s="75"/>
      <c r="D20" s="76"/>
      <c r="E20" s="87"/>
      <c r="F20" s="81"/>
      <c r="G20" s="118"/>
      <c r="H20" s="119"/>
      <c r="I20" s="51">
        <f t="shared" si="1"/>
        <v>0</v>
      </c>
    </row>
    <row r="21" spans="1:9" s="23" customFormat="1" ht="14.1" customHeight="1" x14ac:dyDescent="0.2">
      <c r="A21" s="20"/>
      <c r="B21" s="20" t="s">
        <v>4</v>
      </c>
      <c r="C21" s="21"/>
      <c r="D21" s="21">
        <f>SUM(D16:D20)</f>
        <v>40.25</v>
      </c>
      <c r="E21" s="86">
        <f>SUM(E16:E20)</f>
        <v>64</v>
      </c>
      <c r="F21" s="22"/>
      <c r="G21" s="114"/>
      <c r="H21" s="115"/>
      <c r="I21" s="21">
        <f>SUM(I16:I20)</f>
        <v>644</v>
      </c>
    </row>
    <row r="22" spans="1:9" ht="14.1" customHeight="1" x14ac:dyDescent="0.2"/>
    <row r="23" spans="1:9" ht="14.1" customHeight="1" x14ac:dyDescent="0.2">
      <c r="B23" s="130" t="s">
        <v>68</v>
      </c>
    </row>
    <row r="24" spans="1:9" ht="14.1" customHeight="1" x14ac:dyDescent="0.2"/>
    <row r="25" spans="1:9" ht="14.1" customHeight="1" thickBot="1" x14ac:dyDescent="0.25">
      <c r="B25" s="25" t="s">
        <v>25</v>
      </c>
      <c r="C25">
        <v>16</v>
      </c>
    </row>
    <row r="26" spans="1:9" ht="14.1" customHeight="1" thickBot="1" x14ac:dyDescent="0.25">
      <c r="B26" s="25" t="s">
        <v>24</v>
      </c>
      <c r="C26">
        <v>16</v>
      </c>
      <c r="D26" s="25"/>
      <c r="E26" s="25"/>
      <c r="F26" s="25"/>
      <c r="G26" s="25"/>
      <c r="H26" s="25"/>
      <c r="I26" s="25"/>
    </row>
    <row r="27" spans="1:9" ht="14.1" customHeight="1" x14ac:dyDescent="0.2">
      <c r="B27" s="34"/>
      <c r="C27" s="34"/>
      <c r="D27" s="34"/>
      <c r="E27" s="34"/>
      <c r="F27" s="34"/>
      <c r="G27" s="34"/>
      <c r="H27" s="34"/>
      <c r="I27" s="35"/>
    </row>
    <row r="28" spans="1:9" ht="14.1" customHeight="1" x14ac:dyDescent="0.2">
      <c r="B28" s="41" t="s">
        <v>16</v>
      </c>
      <c r="C28" s="41"/>
      <c r="D28" s="41"/>
      <c r="E28" s="41"/>
      <c r="F28" s="41"/>
      <c r="G28" s="41"/>
      <c r="H28" s="41"/>
      <c r="I28" s="42">
        <f>I21/C26</f>
        <v>40.25</v>
      </c>
    </row>
    <row r="29" spans="1:9" ht="14.1" customHeight="1" x14ac:dyDescent="0.2">
      <c r="B29" s="36" t="s">
        <v>9</v>
      </c>
      <c r="C29" s="36"/>
      <c r="D29" s="36"/>
      <c r="E29" s="36"/>
      <c r="F29" s="36"/>
      <c r="G29" s="36"/>
      <c r="H29" s="36"/>
      <c r="I29" s="37">
        <f>SUM(I27:I28)</f>
        <v>40.25</v>
      </c>
    </row>
    <row r="30" spans="1:9" ht="14.1" customHeight="1" x14ac:dyDescent="0.2">
      <c r="B30" s="3"/>
      <c r="C30" s="3"/>
      <c r="D30" s="3"/>
      <c r="E30" s="3"/>
      <c r="F30" s="3"/>
      <c r="G30" s="3"/>
      <c r="H30" s="3"/>
      <c r="I30" s="3"/>
    </row>
    <row r="31" spans="1:9" s="23" customFormat="1" ht="14.1" customHeight="1" thickBot="1" x14ac:dyDescent="0.25">
      <c r="A31" s="24"/>
      <c r="B31" s="26" t="s">
        <v>10</v>
      </c>
      <c r="C31" s="26"/>
      <c r="D31" s="26"/>
      <c r="E31" s="26"/>
      <c r="F31" s="26"/>
      <c r="G31" s="26"/>
      <c r="H31" s="26"/>
      <c r="I31" s="27">
        <f>H8+I21</f>
        <v>644</v>
      </c>
    </row>
  </sheetData>
  <mergeCells count="7">
    <mergeCell ref="G21:H21"/>
    <mergeCell ref="G15:H15"/>
    <mergeCell ref="G16:H16"/>
    <mergeCell ref="G17:H17"/>
    <mergeCell ref="G18:H18"/>
    <mergeCell ref="G19:H19"/>
    <mergeCell ref="G20:H20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30" zoomScaleNormal="130" workbookViewId="0">
      <selection activeCell="B24" sqref="B24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3.140625" customWidth="1"/>
    <col min="8" max="8" width="14.7109375" customWidth="1"/>
    <col min="9" max="9" width="25.7109375" customWidth="1"/>
    <col min="11" max="11" width="19" customWidth="1"/>
  </cols>
  <sheetData>
    <row r="1" spans="1:9" ht="18" customHeight="1" x14ac:dyDescent="0.25">
      <c r="A1" s="5"/>
      <c r="B1" s="15" t="s">
        <v>64</v>
      </c>
      <c r="C1" s="16"/>
      <c r="D1" s="16"/>
      <c r="E1" s="16"/>
      <c r="F1" s="6"/>
      <c r="G1" s="6"/>
    </row>
    <row r="2" spans="1:9" ht="14.1" customHeight="1" x14ac:dyDescent="0.2">
      <c r="A2" s="5"/>
      <c r="B2" s="6"/>
      <c r="C2" s="6"/>
      <c r="D2" s="6"/>
      <c r="E2" s="6"/>
      <c r="F2" s="6"/>
      <c r="G2" s="6"/>
    </row>
    <row r="3" spans="1:9" s="2" customFormat="1" ht="14.1" customHeight="1" x14ac:dyDescent="0.2">
      <c r="A3" s="7" t="s">
        <v>3</v>
      </c>
      <c r="B3" s="7" t="s">
        <v>0</v>
      </c>
      <c r="C3" s="7" t="s">
        <v>5</v>
      </c>
      <c r="D3" s="11" t="s">
        <v>7</v>
      </c>
      <c r="E3" s="7" t="s">
        <v>1</v>
      </c>
      <c r="F3" s="85" t="s">
        <v>2</v>
      </c>
      <c r="G3" s="11" t="s">
        <v>17</v>
      </c>
      <c r="H3" s="7"/>
    </row>
    <row r="4" spans="1:9" ht="14.1" customHeight="1" x14ac:dyDescent="0.2">
      <c r="A4" s="7"/>
      <c r="B4" s="91" t="s">
        <v>39</v>
      </c>
      <c r="C4" s="50" t="s">
        <v>12</v>
      </c>
      <c r="D4" s="51">
        <v>11.9</v>
      </c>
      <c r="E4" s="52">
        <v>13</v>
      </c>
      <c r="F4" s="84">
        <v>3</v>
      </c>
      <c r="G4" s="51">
        <f>D4*F4</f>
        <v>35.700000000000003</v>
      </c>
      <c r="H4" s="51"/>
    </row>
    <row r="5" spans="1:9" ht="14.1" customHeight="1" x14ac:dyDescent="0.2">
      <c r="A5" s="40">
        <v>3</v>
      </c>
      <c r="B5" s="91" t="s">
        <v>34</v>
      </c>
      <c r="C5" s="50" t="s">
        <v>11</v>
      </c>
      <c r="D5" s="51">
        <v>19</v>
      </c>
      <c r="E5" s="52">
        <v>13</v>
      </c>
      <c r="F5" s="84">
        <v>3</v>
      </c>
      <c r="G5" s="51">
        <f>D5*F5</f>
        <v>57</v>
      </c>
      <c r="H5" s="51"/>
    </row>
    <row r="6" spans="1:9" ht="14.1" customHeight="1" x14ac:dyDescent="0.2">
      <c r="A6" s="7"/>
      <c r="B6" s="91" t="s">
        <v>20</v>
      </c>
      <c r="C6" s="61" t="s">
        <v>13</v>
      </c>
      <c r="D6" s="51">
        <v>15.5</v>
      </c>
      <c r="E6" s="52">
        <v>13</v>
      </c>
      <c r="F6" s="84">
        <v>3</v>
      </c>
      <c r="G6" s="51">
        <f>D6*F6</f>
        <v>46.5</v>
      </c>
      <c r="H6" s="51"/>
    </row>
    <row r="7" spans="1:9" s="23" customFormat="1" ht="14.1" customHeight="1" x14ac:dyDescent="0.2">
      <c r="A7" s="20"/>
      <c r="B7" s="62" t="s">
        <v>4</v>
      </c>
      <c r="C7" s="63"/>
      <c r="D7" s="63">
        <f t="shared" ref="D7:G7" si="0">SUM(D4:D6)</f>
        <v>46.4</v>
      </c>
      <c r="E7" s="64">
        <f t="shared" si="0"/>
        <v>39</v>
      </c>
      <c r="F7" s="86">
        <f t="shared" si="0"/>
        <v>9</v>
      </c>
      <c r="G7" s="63">
        <f t="shared" si="0"/>
        <v>139.19999999999999</v>
      </c>
      <c r="H7" s="63"/>
    </row>
    <row r="8" spans="1:9" s="2" customFormat="1" ht="14.1" customHeight="1" x14ac:dyDescent="0.2">
      <c r="A8" s="9"/>
      <c r="B8" s="65"/>
      <c r="C8" s="66"/>
      <c r="D8" s="67"/>
      <c r="E8" s="66"/>
      <c r="F8" s="66"/>
      <c r="G8" s="66"/>
      <c r="H8" s="68"/>
      <c r="I8" s="68"/>
    </row>
    <row r="9" spans="1:9" s="2" customFormat="1" ht="14.1" customHeight="1" x14ac:dyDescent="0.2">
      <c r="A9" s="9"/>
      <c r="B9" s="65"/>
      <c r="C9" s="66"/>
      <c r="D9" s="67"/>
      <c r="E9" s="66"/>
      <c r="F9" s="66"/>
      <c r="G9" s="66"/>
      <c r="H9" s="68"/>
      <c r="I9" s="68"/>
    </row>
    <row r="10" spans="1:9" s="2" customFormat="1" ht="14.1" customHeight="1" x14ac:dyDescent="0.2">
      <c r="A10" s="9"/>
      <c r="B10" s="65"/>
      <c r="C10" s="66"/>
      <c r="D10" s="67"/>
      <c r="E10" s="66"/>
      <c r="F10" s="66"/>
      <c r="G10" s="66"/>
      <c r="H10" s="68"/>
      <c r="I10" s="68"/>
    </row>
    <row r="11" spans="1:9" s="2" customFormat="1" ht="14.1" customHeight="1" x14ac:dyDescent="0.2">
      <c r="A11" s="9"/>
      <c r="B11" s="65"/>
      <c r="C11" s="66"/>
      <c r="D11" s="66"/>
      <c r="E11" s="66"/>
      <c r="F11" s="66"/>
      <c r="G11" s="66"/>
      <c r="H11" s="68"/>
      <c r="I11" s="68"/>
    </row>
    <row r="12" spans="1:9" ht="14.1" customHeight="1" outlineLevel="1" x14ac:dyDescent="0.2">
      <c r="B12" s="61"/>
      <c r="C12" s="61"/>
      <c r="D12" s="61"/>
      <c r="E12" s="61"/>
      <c r="F12" s="61"/>
      <c r="G12" s="61"/>
      <c r="H12" s="61"/>
      <c r="I12" s="61"/>
    </row>
    <row r="13" spans="1:9" ht="14.1" customHeight="1" x14ac:dyDescent="0.2">
      <c r="B13" s="61"/>
      <c r="C13" s="61"/>
      <c r="D13" s="61"/>
      <c r="E13" s="61"/>
      <c r="F13" s="61"/>
      <c r="G13" s="61"/>
      <c r="H13" s="61"/>
      <c r="I13" s="61"/>
    </row>
    <row r="14" spans="1:9" s="2" customFormat="1" ht="14.1" customHeight="1" x14ac:dyDescent="0.2">
      <c r="A14" s="7" t="s">
        <v>3</v>
      </c>
      <c r="B14" s="69" t="s">
        <v>6</v>
      </c>
      <c r="C14" s="69" t="s">
        <v>5</v>
      </c>
      <c r="D14" s="70" t="s">
        <v>7</v>
      </c>
      <c r="E14" s="85" t="s">
        <v>2</v>
      </c>
      <c r="F14" s="69"/>
      <c r="G14" s="125" t="s">
        <v>35</v>
      </c>
      <c r="H14" s="126"/>
      <c r="I14" s="69" t="s">
        <v>8</v>
      </c>
    </row>
    <row r="15" spans="1:9" s="19" customFormat="1" ht="14.1" customHeight="1" x14ac:dyDescent="0.2">
      <c r="A15" s="17"/>
      <c r="B15" s="90" t="s">
        <v>44</v>
      </c>
      <c r="C15" s="53" t="s">
        <v>21</v>
      </c>
      <c r="D15" s="57">
        <v>13.8</v>
      </c>
      <c r="E15" s="87">
        <v>16</v>
      </c>
      <c r="F15" s="55"/>
      <c r="G15" s="127" t="s">
        <v>45</v>
      </c>
      <c r="H15" s="119"/>
      <c r="I15" s="56">
        <f t="shared" ref="I15:I21" si="1">D15*E15</f>
        <v>220.8</v>
      </c>
    </row>
    <row r="16" spans="1:9" s="19" customFormat="1" ht="14.1" customHeight="1" x14ac:dyDescent="0.2">
      <c r="A16" s="43">
        <v>3</v>
      </c>
      <c r="B16" s="90" t="s">
        <v>40</v>
      </c>
      <c r="C16" s="58" t="s">
        <v>12</v>
      </c>
      <c r="D16" s="54">
        <v>20.399999999999999</v>
      </c>
      <c r="E16" s="87">
        <v>16</v>
      </c>
      <c r="F16" s="55"/>
      <c r="G16" s="127" t="s">
        <v>37</v>
      </c>
      <c r="H16" s="119"/>
      <c r="I16" s="56">
        <f t="shared" si="1"/>
        <v>326.39999999999998</v>
      </c>
    </row>
    <row r="17" spans="1:11" s="19" customFormat="1" ht="14.1" customHeight="1" x14ac:dyDescent="0.2">
      <c r="A17" s="17"/>
      <c r="B17" s="93" t="s">
        <v>27</v>
      </c>
      <c r="C17" s="58" t="s">
        <v>12</v>
      </c>
      <c r="D17" s="54">
        <v>9.9</v>
      </c>
      <c r="E17" s="87">
        <v>16</v>
      </c>
      <c r="F17" s="55"/>
      <c r="G17" s="118">
        <v>9789612417161</v>
      </c>
      <c r="H17" s="119"/>
      <c r="I17" s="56">
        <f t="shared" si="1"/>
        <v>158.4</v>
      </c>
      <c r="K17"/>
    </row>
    <row r="18" spans="1:11" s="19" customFormat="1" ht="14.1" customHeight="1" x14ac:dyDescent="0.2">
      <c r="A18" s="17"/>
      <c r="B18" s="90" t="s">
        <v>46</v>
      </c>
      <c r="C18" s="59" t="s">
        <v>12</v>
      </c>
      <c r="D18" s="57">
        <v>10.5</v>
      </c>
      <c r="E18" s="87">
        <v>16</v>
      </c>
      <c r="F18" s="55"/>
      <c r="G18" s="118">
        <v>9789612417222</v>
      </c>
      <c r="H18" s="119"/>
      <c r="I18" s="56">
        <f t="shared" si="1"/>
        <v>168</v>
      </c>
    </row>
    <row r="19" spans="1:11" s="19" customFormat="1" ht="14.1" customHeight="1" x14ac:dyDescent="0.2">
      <c r="A19" s="17"/>
      <c r="B19" s="89" t="s">
        <v>23</v>
      </c>
      <c r="C19" s="59" t="s">
        <v>22</v>
      </c>
      <c r="D19" s="57">
        <v>7.95</v>
      </c>
      <c r="E19" s="87">
        <v>16</v>
      </c>
      <c r="F19" s="55"/>
      <c r="G19" s="118">
        <v>3830017145435</v>
      </c>
      <c r="H19" s="119"/>
      <c r="I19" s="56">
        <f t="shared" si="1"/>
        <v>127.2</v>
      </c>
    </row>
    <row r="20" spans="1:11" ht="14.1" customHeight="1" x14ac:dyDescent="0.2">
      <c r="A20" s="32"/>
      <c r="B20" s="89" t="s">
        <v>18</v>
      </c>
      <c r="C20" s="60" t="s">
        <v>14</v>
      </c>
      <c r="D20" s="57">
        <v>0</v>
      </c>
      <c r="E20" s="87">
        <v>16</v>
      </c>
      <c r="F20" s="56"/>
      <c r="G20" s="110"/>
      <c r="H20" s="111"/>
      <c r="I20" s="51">
        <f>D20*E20</f>
        <v>0</v>
      </c>
    </row>
    <row r="21" spans="1:11" ht="14.1" customHeight="1" x14ac:dyDescent="0.2">
      <c r="A21" s="7"/>
      <c r="B21" s="29"/>
      <c r="C21" s="30"/>
      <c r="D21" s="28"/>
      <c r="E21" s="87"/>
      <c r="F21" s="18"/>
      <c r="G21" s="112"/>
      <c r="H21" s="113"/>
      <c r="I21" s="4">
        <f t="shared" si="1"/>
        <v>0</v>
      </c>
    </row>
    <row r="22" spans="1:11" s="23" customFormat="1" ht="14.1" customHeight="1" x14ac:dyDescent="0.2">
      <c r="A22" s="20"/>
      <c r="B22" s="20" t="s">
        <v>4</v>
      </c>
      <c r="C22" s="31"/>
      <c r="D22" s="21">
        <f>SUM(D15:D21)</f>
        <v>62.550000000000004</v>
      </c>
      <c r="E22" s="86">
        <f>SUM(E15:E21)</f>
        <v>96</v>
      </c>
      <c r="F22" s="22"/>
      <c r="G22" s="114"/>
      <c r="H22" s="115"/>
      <c r="I22" s="21">
        <f>SUM(I15:I21)</f>
        <v>1000.8000000000001</v>
      </c>
    </row>
    <row r="23" spans="1:11" ht="14.1" customHeight="1" x14ac:dyDescent="0.2"/>
    <row r="24" spans="1:11" ht="14.1" customHeight="1" x14ac:dyDescent="0.2">
      <c r="B24" s="130" t="s">
        <v>69</v>
      </c>
    </row>
    <row r="25" spans="1:11" ht="14.1" customHeight="1" x14ac:dyDescent="0.2"/>
    <row r="26" spans="1:11" ht="14.1" customHeight="1" thickBot="1" x14ac:dyDescent="0.25">
      <c r="B26" s="25" t="s">
        <v>25</v>
      </c>
      <c r="C26">
        <v>16</v>
      </c>
    </row>
    <row r="27" spans="1:11" ht="14.1" customHeight="1" thickBot="1" x14ac:dyDescent="0.25">
      <c r="B27" s="25" t="s">
        <v>24</v>
      </c>
      <c r="C27">
        <v>16</v>
      </c>
      <c r="D27" s="25"/>
      <c r="E27" s="25"/>
      <c r="F27" s="25"/>
      <c r="G27" s="25"/>
      <c r="H27" s="25"/>
      <c r="I27" s="25"/>
    </row>
    <row r="28" spans="1:11" ht="14.1" customHeight="1" x14ac:dyDescent="0.2">
      <c r="B28" s="34"/>
      <c r="C28" s="34"/>
      <c r="D28" s="34"/>
      <c r="E28" s="34"/>
      <c r="F28" s="34"/>
      <c r="G28" s="34"/>
      <c r="H28" s="34"/>
      <c r="I28" s="35"/>
    </row>
    <row r="29" spans="1:11" ht="14.1" customHeight="1" x14ac:dyDescent="0.2">
      <c r="B29" s="41" t="s">
        <v>16</v>
      </c>
      <c r="C29" s="41"/>
      <c r="D29" s="41"/>
      <c r="E29" s="41"/>
      <c r="F29" s="41"/>
      <c r="G29" s="41"/>
      <c r="H29" s="41"/>
      <c r="I29" s="42">
        <f>I22/C27</f>
        <v>62.550000000000004</v>
      </c>
    </row>
    <row r="30" spans="1:11" ht="14.1" customHeight="1" x14ac:dyDescent="0.2">
      <c r="B30" s="36" t="s">
        <v>9</v>
      </c>
      <c r="C30" s="36"/>
      <c r="D30" s="36"/>
      <c r="E30" s="36"/>
      <c r="F30" s="36"/>
      <c r="G30" s="36"/>
      <c r="H30" s="36"/>
      <c r="I30" s="37">
        <f>SUM(I28:I29)</f>
        <v>62.550000000000004</v>
      </c>
    </row>
    <row r="31" spans="1:11" ht="14.1" customHeight="1" x14ac:dyDescent="0.2">
      <c r="B31" s="3"/>
      <c r="C31" s="3"/>
      <c r="D31" s="3"/>
      <c r="E31" s="3"/>
      <c r="F31" s="3"/>
      <c r="G31" s="3"/>
      <c r="H31" s="3"/>
      <c r="I31" s="3"/>
    </row>
    <row r="32" spans="1:11" s="23" customFormat="1" ht="14.1" customHeight="1" thickBot="1" x14ac:dyDescent="0.25">
      <c r="A32" s="24"/>
      <c r="B32" s="26" t="s">
        <v>10</v>
      </c>
      <c r="C32" s="26"/>
      <c r="D32" s="26"/>
      <c r="E32" s="26"/>
      <c r="F32" s="26"/>
      <c r="G32" s="26"/>
      <c r="H32" s="26"/>
      <c r="I32" s="27">
        <f>H7+I22</f>
        <v>1000.8000000000001</v>
      </c>
    </row>
  </sheetData>
  <mergeCells count="9">
    <mergeCell ref="G20:H20"/>
    <mergeCell ref="G21:H21"/>
    <mergeCell ref="G22:H22"/>
    <mergeCell ref="G14:H14"/>
    <mergeCell ref="G15:H15"/>
    <mergeCell ref="G16:H16"/>
    <mergeCell ref="G17:H17"/>
    <mergeCell ref="G18:H18"/>
    <mergeCell ref="G19:H19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50" zoomScaleNormal="150" workbookViewId="0">
      <selection activeCell="B18" sqref="B18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1.85546875" customWidth="1"/>
    <col min="8" max="8" width="14.7109375" customWidth="1"/>
    <col min="9" max="9" width="25.7109375" customWidth="1"/>
    <col min="11" max="11" width="18.7109375" customWidth="1"/>
  </cols>
  <sheetData>
    <row r="1" spans="1:11" ht="18" customHeight="1" x14ac:dyDescent="0.25">
      <c r="A1" s="5"/>
      <c r="B1" s="15" t="s">
        <v>64</v>
      </c>
      <c r="C1" s="16"/>
      <c r="D1" s="16"/>
      <c r="E1" s="16"/>
      <c r="F1" s="6"/>
      <c r="G1" s="6"/>
    </row>
    <row r="2" spans="1:11" ht="14.1" customHeight="1" x14ac:dyDescent="0.2">
      <c r="A2" s="5"/>
      <c r="B2" s="6"/>
      <c r="C2" s="6"/>
      <c r="D2" s="6"/>
      <c r="E2" s="6"/>
      <c r="F2" s="6"/>
      <c r="G2" s="6"/>
    </row>
    <row r="3" spans="1:11" s="2" customFormat="1" ht="14.1" customHeight="1" x14ac:dyDescent="0.2">
      <c r="A3" s="7" t="s">
        <v>3</v>
      </c>
      <c r="B3" s="7" t="s">
        <v>0</v>
      </c>
      <c r="C3" s="7" t="s">
        <v>5</v>
      </c>
      <c r="D3" s="11" t="s">
        <v>7</v>
      </c>
      <c r="E3" s="7" t="s">
        <v>1</v>
      </c>
      <c r="F3" s="85" t="s">
        <v>2</v>
      </c>
      <c r="G3" s="11" t="s">
        <v>17</v>
      </c>
      <c r="H3" s="7"/>
    </row>
    <row r="4" spans="1:11" ht="14.1" customHeight="1" x14ac:dyDescent="0.2">
      <c r="A4" s="7"/>
      <c r="B4" s="91" t="s">
        <v>41</v>
      </c>
      <c r="C4" s="50" t="s">
        <v>15</v>
      </c>
      <c r="D4" s="51">
        <v>14</v>
      </c>
      <c r="E4" s="52">
        <v>12</v>
      </c>
      <c r="F4" s="84">
        <v>0</v>
      </c>
      <c r="G4" s="51">
        <f>D4*F4</f>
        <v>0</v>
      </c>
      <c r="H4" s="51"/>
    </row>
    <row r="5" spans="1:11" ht="14.1" customHeight="1" x14ac:dyDescent="0.2">
      <c r="A5" s="39">
        <v>4</v>
      </c>
      <c r="B5" s="91" t="s">
        <v>42</v>
      </c>
      <c r="C5" s="50" t="s">
        <v>15</v>
      </c>
      <c r="D5" s="51">
        <v>14.5</v>
      </c>
      <c r="E5" s="52">
        <v>11</v>
      </c>
      <c r="F5" s="84">
        <v>1</v>
      </c>
      <c r="G5" s="51">
        <f>D5*F5</f>
        <v>14.5</v>
      </c>
      <c r="H5" s="51"/>
    </row>
    <row r="6" spans="1:11" ht="14.1" customHeight="1" x14ac:dyDescent="0.2">
      <c r="A6" s="7"/>
      <c r="B6" s="91" t="s">
        <v>47</v>
      </c>
      <c r="C6" s="77" t="s">
        <v>51</v>
      </c>
      <c r="D6" s="51">
        <v>21.05</v>
      </c>
      <c r="E6" s="52">
        <v>11</v>
      </c>
      <c r="F6" s="84">
        <v>1</v>
      </c>
      <c r="G6" s="51">
        <f>D6*F6</f>
        <v>21.05</v>
      </c>
      <c r="H6" s="51"/>
    </row>
    <row r="7" spans="1:11" s="23" customFormat="1" ht="14.1" customHeight="1" x14ac:dyDescent="0.2">
      <c r="A7" s="20"/>
      <c r="B7" s="62" t="s">
        <v>4</v>
      </c>
      <c r="C7" s="63"/>
      <c r="D7" s="63">
        <f t="shared" ref="D7:G7" si="0">SUM(D4:D6)</f>
        <v>49.55</v>
      </c>
      <c r="E7" s="64">
        <f t="shared" si="0"/>
        <v>34</v>
      </c>
      <c r="F7" s="86">
        <f t="shared" si="0"/>
        <v>2</v>
      </c>
      <c r="G7" s="63">
        <f t="shared" si="0"/>
        <v>35.549999999999997</v>
      </c>
      <c r="H7" s="63"/>
    </row>
    <row r="8" spans="1:11" s="2" customFormat="1" ht="14.1" customHeight="1" x14ac:dyDescent="0.2">
      <c r="A8" s="9"/>
      <c r="B8" s="65"/>
      <c r="C8" s="66"/>
      <c r="D8" s="67"/>
      <c r="E8" s="66"/>
      <c r="F8" s="66"/>
      <c r="G8" s="66"/>
      <c r="H8" s="68"/>
      <c r="I8" s="68"/>
    </row>
    <row r="9" spans="1:11" ht="14.1" customHeight="1" outlineLevel="1" x14ac:dyDescent="0.2">
      <c r="B9" s="61"/>
      <c r="C9" s="61"/>
      <c r="D9" s="61"/>
      <c r="E9" s="61"/>
      <c r="F9" s="61"/>
      <c r="G9" s="61"/>
      <c r="H9" s="61"/>
      <c r="I9" s="61"/>
    </row>
    <row r="10" spans="1:11" ht="14.1" customHeight="1" x14ac:dyDescent="0.2">
      <c r="B10" s="61"/>
      <c r="C10" s="61"/>
      <c r="D10" s="61"/>
      <c r="E10" s="61"/>
      <c r="F10" s="61"/>
      <c r="G10" s="61"/>
      <c r="H10" s="61"/>
      <c r="I10" s="61"/>
    </row>
    <row r="11" spans="1:11" s="2" customFormat="1" ht="14.1" customHeight="1" x14ac:dyDescent="0.2">
      <c r="A11" s="7" t="s">
        <v>3</v>
      </c>
      <c r="B11" s="69" t="s">
        <v>6</v>
      </c>
      <c r="C11" s="69" t="s">
        <v>5</v>
      </c>
      <c r="D11" s="70" t="s">
        <v>7</v>
      </c>
      <c r="E11" s="85" t="s">
        <v>2</v>
      </c>
      <c r="F11" s="69"/>
      <c r="G11" s="125" t="s">
        <v>35</v>
      </c>
      <c r="H11" s="126"/>
      <c r="I11" s="69" t="s">
        <v>8</v>
      </c>
    </row>
    <row r="12" spans="1:11" s="19" customFormat="1" ht="14.1" customHeight="1" x14ac:dyDescent="0.2">
      <c r="A12" s="17"/>
      <c r="B12" s="90" t="s">
        <v>65</v>
      </c>
      <c r="C12" s="53" t="s">
        <v>15</v>
      </c>
      <c r="D12" s="57">
        <v>56</v>
      </c>
      <c r="E12" s="87">
        <v>12</v>
      </c>
      <c r="F12" s="55"/>
      <c r="G12" s="128">
        <v>3831075927230</v>
      </c>
      <c r="H12" s="129"/>
      <c r="I12" s="56">
        <f t="shared" ref="I12:I14" si="1">D12*E12</f>
        <v>672</v>
      </c>
    </row>
    <row r="13" spans="1:11" s="19" customFormat="1" ht="14.1" customHeight="1" x14ac:dyDescent="0.2">
      <c r="A13" s="44">
        <v>4</v>
      </c>
      <c r="B13" s="90" t="s">
        <v>48</v>
      </c>
      <c r="C13" s="53" t="s">
        <v>51</v>
      </c>
      <c r="D13" s="57">
        <v>16</v>
      </c>
      <c r="E13" s="87">
        <v>12</v>
      </c>
      <c r="F13" s="55"/>
      <c r="G13" s="118">
        <v>9780194617420</v>
      </c>
      <c r="H13" s="119"/>
      <c r="I13" s="56">
        <f t="shared" si="1"/>
        <v>192</v>
      </c>
    </row>
    <row r="14" spans="1:11" s="19" customFormat="1" ht="14.1" customHeight="1" x14ac:dyDescent="0.2">
      <c r="A14" s="33"/>
      <c r="B14" s="90" t="s">
        <v>18</v>
      </c>
      <c r="C14" s="78" t="s">
        <v>14</v>
      </c>
      <c r="D14" s="57">
        <v>0</v>
      </c>
      <c r="E14" s="87">
        <v>12</v>
      </c>
      <c r="F14" s="56"/>
      <c r="G14" s="110"/>
      <c r="H14" s="111"/>
      <c r="I14" s="51">
        <f t="shared" si="1"/>
        <v>0</v>
      </c>
      <c r="K14"/>
    </row>
    <row r="15" spans="1:11" ht="14.1" customHeight="1" x14ac:dyDescent="0.2">
      <c r="A15" s="7"/>
      <c r="B15" s="53"/>
      <c r="C15" s="79"/>
      <c r="D15" s="57"/>
      <c r="E15" s="87"/>
      <c r="F15" s="56"/>
      <c r="G15" s="110"/>
      <c r="H15" s="111"/>
      <c r="I15" s="51"/>
    </row>
    <row r="16" spans="1:11" ht="14.1" customHeight="1" x14ac:dyDescent="0.2">
      <c r="A16" s="20"/>
      <c r="B16" s="20" t="s">
        <v>4</v>
      </c>
      <c r="C16" s="31"/>
      <c r="D16" s="21">
        <f>SUM(D12:D15)</f>
        <v>72</v>
      </c>
      <c r="E16" s="86">
        <f>SUM(E12:E15)</f>
        <v>36</v>
      </c>
      <c r="F16" s="22"/>
      <c r="G16" s="114"/>
      <c r="H16" s="115"/>
      <c r="I16" s="21">
        <f>SUM(I12:I15)</f>
        <v>864</v>
      </c>
    </row>
    <row r="17" spans="1:9" s="23" customFormat="1" ht="14.1" customHeight="1" x14ac:dyDescent="0.2">
      <c r="A17" s="1"/>
      <c r="B17"/>
      <c r="C17"/>
      <c r="D17"/>
      <c r="E17"/>
      <c r="F17"/>
      <c r="G17"/>
      <c r="H17"/>
      <c r="I17"/>
    </row>
    <row r="18" spans="1:9" ht="14.1" customHeight="1" x14ac:dyDescent="0.2">
      <c r="B18" s="130" t="s">
        <v>70</v>
      </c>
    </row>
    <row r="19" spans="1:9" ht="14.1" customHeight="1" x14ac:dyDescent="0.2"/>
    <row r="20" spans="1:9" ht="14.1" customHeight="1" thickBot="1" x14ac:dyDescent="0.25">
      <c r="B20" s="25" t="s">
        <v>25</v>
      </c>
      <c r="C20">
        <v>12</v>
      </c>
    </row>
    <row r="21" spans="1:9" ht="14.1" customHeight="1" thickBot="1" x14ac:dyDescent="0.25">
      <c r="B21" s="25" t="s">
        <v>24</v>
      </c>
      <c r="C21" s="25">
        <v>12</v>
      </c>
      <c r="D21" s="25"/>
      <c r="E21" s="25"/>
      <c r="F21" s="25"/>
      <c r="G21" s="25"/>
      <c r="H21" s="25"/>
      <c r="I21" s="25"/>
    </row>
    <row r="22" spans="1:9" ht="14.1" customHeight="1" x14ac:dyDescent="0.2">
      <c r="B22" s="34"/>
      <c r="C22" s="34"/>
      <c r="D22" s="34"/>
      <c r="E22" s="34"/>
      <c r="F22" s="34"/>
      <c r="G22" s="34"/>
      <c r="H22" s="34"/>
      <c r="I22" s="35"/>
    </row>
    <row r="23" spans="1:9" ht="14.1" customHeight="1" x14ac:dyDescent="0.2">
      <c r="B23" s="41" t="s">
        <v>16</v>
      </c>
      <c r="C23" s="41"/>
      <c r="D23" s="41"/>
      <c r="E23" s="41"/>
      <c r="F23" s="41"/>
      <c r="G23" s="41"/>
      <c r="H23" s="41"/>
      <c r="I23" s="42">
        <f>I16/C21</f>
        <v>72</v>
      </c>
    </row>
    <row r="24" spans="1:9" ht="14.1" customHeight="1" x14ac:dyDescent="0.2">
      <c r="B24" s="36" t="s">
        <v>9</v>
      </c>
      <c r="C24" s="36"/>
      <c r="D24" s="36"/>
      <c r="E24" s="36"/>
      <c r="F24" s="36"/>
      <c r="G24" s="36"/>
      <c r="H24" s="36"/>
      <c r="I24" s="37">
        <f>SUM(I22:I23)</f>
        <v>72</v>
      </c>
    </row>
    <row r="25" spans="1:9" ht="14.1" customHeight="1" x14ac:dyDescent="0.2">
      <c r="A25" s="24"/>
      <c r="B25" s="3"/>
      <c r="C25" s="3"/>
      <c r="D25" s="3"/>
      <c r="E25" s="3"/>
      <c r="F25" s="3"/>
      <c r="G25" s="3"/>
      <c r="H25" s="3"/>
      <c r="I25" s="3"/>
    </row>
    <row r="26" spans="1:9" s="23" customFormat="1" ht="14.1" customHeight="1" thickBot="1" x14ac:dyDescent="0.25">
      <c r="A26" s="1"/>
      <c r="B26" s="26" t="s">
        <v>10</v>
      </c>
      <c r="C26" s="26"/>
      <c r="D26" s="26"/>
      <c r="E26" s="26"/>
      <c r="F26" s="26"/>
      <c r="G26" s="26"/>
      <c r="H26" s="26"/>
      <c r="I26" s="27">
        <f>H7+I16</f>
        <v>864</v>
      </c>
    </row>
  </sheetData>
  <mergeCells count="6">
    <mergeCell ref="G15:H15"/>
    <mergeCell ref="G16:H16"/>
    <mergeCell ref="G11:H11"/>
    <mergeCell ref="G12:H12"/>
    <mergeCell ref="G13:H13"/>
    <mergeCell ref="G14:H14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7" zoomScale="160" zoomScaleNormal="160" workbookViewId="0">
      <selection activeCell="B22" sqref="B22"/>
    </sheetView>
  </sheetViews>
  <sheetFormatPr defaultRowHeight="12.75" outlineLevelRow="1" x14ac:dyDescent="0.2"/>
  <cols>
    <col min="1" max="1" width="5.7109375" style="1" customWidth="1"/>
    <col min="2" max="2" width="37.42578125" customWidth="1"/>
    <col min="3" max="3" width="12.7109375" customWidth="1"/>
    <col min="4" max="5" width="10.7109375" customWidth="1"/>
    <col min="6" max="6" width="6.7109375" customWidth="1"/>
    <col min="7" max="7" width="11.42578125" customWidth="1"/>
    <col min="8" max="8" width="14.7109375" customWidth="1"/>
    <col min="9" max="9" width="25.7109375" customWidth="1"/>
    <col min="11" max="11" width="18.140625" customWidth="1"/>
  </cols>
  <sheetData>
    <row r="1" spans="1:11" ht="18" customHeight="1" x14ac:dyDescent="0.25">
      <c r="A1" s="5"/>
      <c r="B1" s="15" t="s">
        <v>66</v>
      </c>
      <c r="C1" s="16"/>
      <c r="D1" s="16"/>
      <c r="E1" s="16"/>
      <c r="F1" s="6"/>
      <c r="G1" s="6"/>
    </row>
    <row r="2" spans="1:11" ht="14.1" customHeight="1" x14ac:dyDescent="0.2">
      <c r="A2" s="5"/>
      <c r="B2" s="6"/>
      <c r="C2" s="6"/>
      <c r="D2" s="6"/>
      <c r="E2" s="6"/>
      <c r="F2" s="6"/>
      <c r="G2" s="6"/>
    </row>
    <row r="3" spans="1:11" s="2" customFormat="1" ht="14.1" customHeight="1" x14ac:dyDescent="0.2">
      <c r="A3" s="7" t="s">
        <v>3</v>
      </c>
      <c r="B3" s="7" t="s">
        <v>0</v>
      </c>
      <c r="C3" s="7" t="s">
        <v>5</v>
      </c>
      <c r="D3" s="11" t="s">
        <v>7</v>
      </c>
      <c r="E3" s="7" t="s">
        <v>1</v>
      </c>
      <c r="F3" s="85" t="s">
        <v>2</v>
      </c>
      <c r="G3" s="11" t="s">
        <v>17</v>
      </c>
      <c r="H3" s="7"/>
    </row>
    <row r="4" spans="1:11" ht="14.1" customHeight="1" x14ac:dyDescent="0.2">
      <c r="A4" s="7"/>
      <c r="B4" s="91" t="s">
        <v>43</v>
      </c>
      <c r="C4" s="50" t="s">
        <v>15</v>
      </c>
      <c r="D4" s="51">
        <v>14</v>
      </c>
      <c r="E4" s="52">
        <v>13</v>
      </c>
      <c r="F4" s="84">
        <v>1</v>
      </c>
      <c r="G4" s="51">
        <f>D4*F4</f>
        <v>14</v>
      </c>
      <c r="H4" s="51"/>
    </row>
    <row r="5" spans="1:11" ht="14.1" customHeight="1" x14ac:dyDescent="0.2">
      <c r="A5" s="39">
        <v>5</v>
      </c>
      <c r="B5" s="91" t="s">
        <v>52</v>
      </c>
      <c r="C5" s="50" t="s">
        <v>51</v>
      </c>
      <c r="D5" s="51">
        <v>21</v>
      </c>
      <c r="E5" s="52">
        <v>13</v>
      </c>
      <c r="F5" s="84">
        <v>1</v>
      </c>
      <c r="G5" s="51">
        <f>D5*F5</f>
        <v>21</v>
      </c>
      <c r="H5" s="51"/>
    </row>
    <row r="6" spans="1:11" ht="14.1" customHeight="1" x14ac:dyDescent="0.2">
      <c r="A6" s="82"/>
      <c r="B6" s="91" t="s">
        <v>53</v>
      </c>
      <c r="C6" s="50" t="s">
        <v>15</v>
      </c>
      <c r="D6" s="51">
        <v>14.5</v>
      </c>
      <c r="E6" s="52">
        <v>12</v>
      </c>
      <c r="F6" s="84">
        <v>2</v>
      </c>
      <c r="G6" s="51">
        <f>D6*F6</f>
        <v>29</v>
      </c>
      <c r="H6" s="51"/>
    </row>
    <row r="7" spans="1:11" s="23" customFormat="1" ht="14.1" customHeight="1" x14ac:dyDescent="0.2">
      <c r="A7" s="7"/>
      <c r="B7" s="91" t="s">
        <v>54</v>
      </c>
      <c r="C7" s="77" t="s">
        <v>15</v>
      </c>
      <c r="D7" s="51">
        <v>14.5</v>
      </c>
      <c r="E7" s="52">
        <v>12</v>
      </c>
      <c r="F7" s="84">
        <v>2</v>
      </c>
      <c r="G7" s="51">
        <f>D7*F7</f>
        <v>29</v>
      </c>
      <c r="H7" s="51"/>
    </row>
    <row r="8" spans="1:11" s="2" customFormat="1" ht="14.1" customHeight="1" x14ac:dyDescent="0.2">
      <c r="A8" s="20"/>
      <c r="B8" s="62" t="s">
        <v>4</v>
      </c>
      <c r="C8" s="63"/>
      <c r="D8" s="63">
        <f t="shared" ref="D8:G8" si="0">SUM(D4:D7)</f>
        <v>64</v>
      </c>
      <c r="E8" s="64">
        <f t="shared" si="0"/>
        <v>50</v>
      </c>
      <c r="F8" s="86">
        <f t="shared" si="0"/>
        <v>6</v>
      </c>
      <c r="G8" s="63">
        <f t="shared" si="0"/>
        <v>93</v>
      </c>
      <c r="H8" s="63"/>
    </row>
    <row r="9" spans="1:11" s="2" customFormat="1" ht="14.1" customHeight="1" x14ac:dyDescent="0.2">
      <c r="A9" s="9"/>
      <c r="B9" s="65"/>
      <c r="C9" s="66"/>
      <c r="D9" s="67"/>
      <c r="E9" s="66"/>
      <c r="F9" s="66"/>
      <c r="G9" s="66"/>
      <c r="H9" s="68"/>
      <c r="I9" s="68"/>
    </row>
    <row r="10" spans="1:11" s="2" customFormat="1" ht="14.1" customHeight="1" x14ac:dyDescent="0.2">
      <c r="A10" s="9"/>
      <c r="B10" s="65"/>
      <c r="C10" s="66"/>
      <c r="D10" s="67"/>
      <c r="E10" s="66"/>
      <c r="F10" s="66"/>
      <c r="G10" s="66"/>
      <c r="H10" s="68"/>
      <c r="I10" s="68"/>
    </row>
    <row r="11" spans="1:11" s="2" customFormat="1" ht="14.1" customHeight="1" x14ac:dyDescent="0.2">
      <c r="A11" s="9"/>
      <c r="B11" s="65"/>
      <c r="C11" s="66"/>
      <c r="D11" s="67"/>
      <c r="E11" s="66"/>
      <c r="F11" s="66"/>
      <c r="G11" s="66"/>
      <c r="H11" s="68"/>
      <c r="I11" s="68"/>
    </row>
    <row r="12" spans="1:11" ht="14.1" customHeight="1" outlineLevel="1" x14ac:dyDescent="0.2">
      <c r="A12" s="9"/>
      <c r="B12" s="65"/>
      <c r="C12" s="66"/>
      <c r="D12" s="66"/>
      <c r="E12" s="66"/>
      <c r="F12" s="66"/>
      <c r="G12" s="66"/>
      <c r="H12" s="68"/>
      <c r="I12" s="68"/>
    </row>
    <row r="13" spans="1:11" ht="14.1" customHeight="1" x14ac:dyDescent="0.2">
      <c r="B13" s="61"/>
      <c r="C13" s="61"/>
      <c r="D13" s="61"/>
      <c r="E13" s="61"/>
      <c r="F13" s="61"/>
      <c r="G13" s="61"/>
      <c r="H13" s="61"/>
      <c r="I13" s="61"/>
    </row>
    <row r="14" spans="1:11" s="2" customFormat="1" ht="14.1" customHeight="1" x14ac:dyDescent="0.2">
      <c r="A14" s="1"/>
      <c r="B14" s="61"/>
      <c r="C14" s="61"/>
      <c r="D14" s="61"/>
      <c r="E14" s="61"/>
      <c r="F14" s="61"/>
      <c r="G14" s="61"/>
      <c r="H14" s="61"/>
      <c r="I14" s="61"/>
    </row>
    <row r="15" spans="1:11" s="2" customFormat="1" ht="14.1" customHeight="1" x14ac:dyDescent="0.2">
      <c r="A15" s="7" t="s">
        <v>3</v>
      </c>
      <c r="B15" s="69" t="s">
        <v>6</v>
      </c>
      <c r="C15" s="69" t="s">
        <v>5</v>
      </c>
      <c r="D15" s="70" t="s">
        <v>7</v>
      </c>
      <c r="E15" s="85" t="s">
        <v>2</v>
      </c>
      <c r="F15" s="69"/>
      <c r="G15" s="125" t="s">
        <v>35</v>
      </c>
      <c r="H15" s="126"/>
      <c r="I15" s="69" t="s">
        <v>8</v>
      </c>
    </row>
    <row r="16" spans="1:11" s="19" customFormat="1" ht="14.1" customHeight="1" x14ac:dyDescent="0.2">
      <c r="A16" s="7"/>
      <c r="B16" s="109" t="s">
        <v>60</v>
      </c>
      <c r="C16" s="59" t="s">
        <v>15</v>
      </c>
      <c r="D16" s="57">
        <v>39</v>
      </c>
      <c r="E16" s="87">
        <v>14</v>
      </c>
      <c r="F16" s="55"/>
      <c r="G16" s="118">
        <v>3831075928398</v>
      </c>
      <c r="H16" s="119"/>
      <c r="I16" s="56">
        <f t="shared" ref="I16:I19" si="1">D16*E16</f>
        <v>546</v>
      </c>
      <c r="K16"/>
    </row>
    <row r="17" spans="1:9" s="19" customFormat="1" ht="14.1" customHeight="1" x14ac:dyDescent="0.2">
      <c r="A17" s="17"/>
      <c r="B17" s="94" t="s">
        <v>57</v>
      </c>
      <c r="C17" s="53" t="s">
        <v>56</v>
      </c>
      <c r="D17" s="57">
        <v>13</v>
      </c>
      <c r="E17" s="87">
        <v>14</v>
      </c>
      <c r="F17" s="55"/>
      <c r="G17" s="118">
        <v>9789616740258</v>
      </c>
      <c r="H17" s="119"/>
      <c r="I17" s="56">
        <f t="shared" si="1"/>
        <v>182</v>
      </c>
    </row>
    <row r="18" spans="1:9" ht="14.1" customHeight="1" x14ac:dyDescent="0.2">
      <c r="A18" s="40">
        <v>5</v>
      </c>
      <c r="B18" s="90" t="s">
        <v>55</v>
      </c>
      <c r="C18" s="53" t="s">
        <v>51</v>
      </c>
      <c r="D18" s="57">
        <v>16</v>
      </c>
      <c r="E18" s="87">
        <v>14</v>
      </c>
      <c r="F18" s="55"/>
      <c r="G18" s="118">
        <v>9780194617437</v>
      </c>
      <c r="H18" s="119"/>
      <c r="I18" s="56">
        <f t="shared" si="1"/>
        <v>224</v>
      </c>
    </row>
    <row r="19" spans="1:9" s="23" customFormat="1" ht="14.1" customHeight="1" x14ac:dyDescent="0.2">
      <c r="A19" s="7"/>
      <c r="B19" s="89" t="s">
        <v>18</v>
      </c>
      <c r="C19" s="80" t="s">
        <v>14</v>
      </c>
      <c r="D19" s="57">
        <v>0</v>
      </c>
      <c r="E19" s="87">
        <v>14</v>
      </c>
      <c r="F19" s="56"/>
      <c r="G19" s="110"/>
      <c r="H19" s="111"/>
      <c r="I19" s="56">
        <f t="shared" si="1"/>
        <v>0</v>
      </c>
    </row>
    <row r="20" spans="1:9" ht="14.1" customHeight="1" x14ac:dyDescent="0.2">
      <c r="A20" s="20"/>
      <c r="B20" s="20" t="s">
        <v>4</v>
      </c>
      <c r="C20" s="31"/>
      <c r="D20" s="21">
        <f>SUM(D16:D19)</f>
        <v>68</v>
      </c>
      <c r="E20" s="86">
        <f>SUM(E16:E19)</f>
        <v>56</v>
      </c>
      <c r="F20" s="22"/>
      <c r="G20" s="114"/>
      <c r="H20" s="115"/>
      <c r="I20" s="21">
        <f>SUM(I16:I19)</f>
        <v>952</v>
      </c>
    </row>
    <row r="21" spans="1:9" ht="14.1" customHeight="1" x14ac:dyDescent="0.2"/>
    <row r="22" spans="1:9" ht="14.1" customHeight="1" x14ac:dyDescent="0.2">
      <c r="B22" s="130" t="s">
        <v>71</v>
      </c>
    </row>
    <row r="23" spans="1:9" ht="14.1" customHeight="1" x14ac:dyDescent="0.2"/>
    <row r="24" spans="1:9" ht="14.1" customHeight="1" thickBot="1" x14ac:dyDescent="0.25">
      <c r="B24" s="25" t="s">
        <v>25</v>
      </c>
      <c r="C24">
        <v>14</v>
      </c>
    </row>
    <row r="25" spans="1:9" ht="14.1" customHeight="1" thickBot="1" x14ac:dyDescent="0.25">
      <c r="B25" s="25" t="s">
        <v>24</v>
      </c>
      <c r="C25">
        <v>14</v>
      </c>
      <c r="D25" s="25"/>
      <c r="E25" s="25"/>
      <c r="F25" s="25"/>
      <c r="G25" s="25"/>
      <c r="H25" s="25"/>
      <c r="I25" s="25"/>
    </row>
    <row r="26" spans="1:9" ht="14.1" customHeight="1" x14ac:dyDescent="0.2">
      <c r="B26" s="34"/>
      <c r="C26" s="34"/>
      <c r="D26" s="34"/>
      <c r="E26" s="34"/>
      <c r="F26" s="34"/>
      <c r="G26" s="34"/>
      <c r="H26" s="34"/>
      <c r="I26" s="35"/>
    </row>
    <row r="27" spans="1:9" ht="14.1" customHeight="1" x14ac:dyDescent="0.2">
      <c r="B27" s="41" t="s">
        <v>16</v>
      </c>
      <c r="C27" s="41"/>
      <c r="D27" s="41"/>
      <c r="E27" s="41"/>
      <c r="F27" s="41"/>
      <c r="G27" s="41"/>
      <c r="H27" s="41"/>
      <c r="I27" s="42">
        <f>I20/C25</f>
        <v>68</v>
      </c>
    </row>
    <row r="28" spans="1:9" ht="14.1" customHeight="1" x14ac:dyDescent="0.2">
      <c r="B28" s="36" t="s">
        <v>9</v>
      </c>
      <c r="C28" s="36"/>
      <c r="D28" s="36"/>
      <c r="E28" s="36"/>
      <c r="F28" s="36"/>
      <c r="G28" s="36"/>
      <c r="H28" s="36"/>
      <c r="I28" s="37">
        <f>SUM(I26:I27)</f>
        <v>68</v>
      </c>
    </row>
    <row r="29" spans="1:9" s="23" customFormat="1" ht="14.1" customHeight="1" x14ac:dyDescent="0.2">
      <c r="A29" s="1"/>
      <c r="B29" s="3"/>
      <c r="C29" s="3"/>
      <c r="D29" s="3"/>
      <c r="E29" s="3"/>
      <c r="F29" s="3"/>
      <c r="G29" s="3"/>
      <c r="H29" s="3"/>
      <c r="I29" s="3"/>
    </row>
    <row r="30" spans="1:9" ht="13.5" thickBot="1" x14ac:dyDescent="0.25">
      <c r="A30" s="24"/>
      <c r="B30" s="26" t="s">
        <v>10</v>
      </c>
      <c r="C30" s="26"/>
      <c r="D30" s="26"/>
      <c r="E30" s="26"/>
      <c r="F30" s="26"/>
      <c r="G30" s="26"/>
      <c r="H30" s="26"/>
      <c r="I30" s="27">
        <f>H8+I20</f>
        <v>952</v>
      </c>
    </row>
  </sheetData>
  <mergeCells count="6">
    <mergeCell ref="G19:H19"/>
    <mergeCell ref="G20:H20"/>
    <mergeCell ref="G15:H15"/>
    <mergeCell ref="G17:H17"/>
    <mergeCell ref="G18:H18"/>
    <mergeCell ref="G16:H16"/>
  </mergeCells>
  <phoneticPr fontId="0" type="noConversion"/>
  <pageMargins left="0.74" right="0.75" top="0.45" bottom="0.32" header="0.13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workbookViewId="0">
      <selection activeCell="I30" sqref="I30"/>
    </sheetView>
  </sheetViews>
  <sheetFormatPr defaultRowHeight="12.75" x14ac:dyDescent="0.2"/>
  <cols>
    <col min="6" max="6" width="12.42578125" customWidth="1"/>
  </cols>
  <sheetData>
    <row r="2" spans="1:6" ht="15.75" x14ac:dyDescent="0.25">
      <c r="A2" s="45"/>
      <c r="F2" s="46"/>
    </row>
    <row r="4" spans="1:6" ht="15.75" x14ac:dyDescent="0.25">
      <c r="A4" s="45"/>
      <c r="F4" s="46"/>
    </row>
    <row r="6" spans="1:6" ht="15.75" x14ac:dyDescent="0.25">
      <c r="A6" s="45" t="s">
        <v>28</v>
      </c>
      <c r="F6" s="46">
        <f>SUM('1.r Bl'!I24+'2.r Bl'!I21+'3.r Bl'!I22+'4.r Bl'!I16+'5.r Bl'!I20)</f>
        <v>3880.8</v>
      </c>
    </row>
    <row r="7" spans="1:6" ht="15.75" x14ac:dyDescent="0.25">
      <c r="A7" s="45"/>
      <c r="F7" s="46"/>
    </row>
    <row r="8" spans="1:6" x14ac:dyDescent="0.2">
      <c r="F8" s="47"/>
    </row>
    <row r="9" spans="1:6" ht="15.75" x14ac:dyDescent="0.25">
      <c r="A9" s="48" t="s">
        <v>61</v>
      </c>
    </row>
    <row r="11" spans="1:6" ht="15.75" x14ac:dyDescent="0.25">
      <c r="A11" s="101" t="s">
        <v>29</v>
      </c>
      <c r="B11" s="102"/>
      <c r="C11" s="102"/>
      <c r="D11" s="102"/>
      <c r="E11" s="102"/>
      <c r="F11" s="103"/>
    </row>
    <row r="12" spans="1:6" x14ac:dyDescent="0.2">
      <c r="A12" s="104"/>
      <c r="B12" s="102"/>
      <c r="C12" s="102"/>
      <c r="D12" s="102"/>
      <c r="E12" s="102"/>
      <c r="F12" s="102"/>
    </row>
    <row r="13" spans="1:6" ht="15.75" x14ac:dyDescent="0.25">
      <c r="A13" s="101" t="s">
        <v>30</v>
      </c>
      <c r="B13" s="102"/>
      <c r="C13" s="102"/>
      <c r="D13" s="102"/>
      <c r="E13" s="102"/>
      <c r="F13" s="103"/>
    </row>
    <row r="14" spans="1:6" x14ac:dyDescent="0.2">
      <c r="A14" s="104"/>
      <c r="B14" s="102"/>
      <c r="C14" s="102"/>
      <c r="D14" s="102"/>
      <c r="E14" s="102"/>
      <c r="F14" s="102"/>
    </row>
    <row r="15" spans="1:6" ht="15.75" x14ac:dyDescent="0.25">
      <c r="A15" s="101" t="s">
        <v>31</v>
      </c>
      <c r="B15" s="102"/>
      <c r="C15" s="102"/>
      <c r="D15" s="102"/>
      <c r="E15" s="102"/>
      <c r="F15" s="103"/>
    </row>
    <row r="16" spans="1:6" x14ac:dyDescent="0.2">
      <c r="A16" s="104"/>
      <c r="B16" s="102"/>
      <c r="C16" s="102"/>
      <c r="D16" s="102"/>
      <c r="E16" s="102"/>
      <c r="F16" s="102"/>
    </row>
    <row r="17" spans="1:6" ht="15.75" x14ac:dyDescent="0.25">
      <c r="A17" s="101" t="s">
        <v>32</v>
      </c>
      <c r="B17" s="102"/>
      <c r="C17" s="102"/>
      <c r="D17" s="102"/>
      <c r="E17" s="102"/>
      <c r="F17" s="103"/>
    </row>
    <row r="18" spans="1:6" x14ac:dyDescent="0.2">
      <c r="A18" s="102"/>
      <c r="B18" s="102"/>
      <c r="C18" s="102"/>
      <c r="D18" s="102"/>
      <c r="E18" s="102"/>
      <c r="F18" s="102"/>
    </row>
    <row r="19" spans="1:6" ht="15.75" x14ac:dyDescent="0.25">
      <c r="A19" s="101" t="s">
        <v>33</v>
      </c>
      <c r="B19" s="102"/>
      <c r="C19" s="102"/>
      <c r="D19" s="102"/>
      <c r="E19" s="102"/>
      <c r="F19" s="103"/>
    </row>
    <row r="21" spans="1:6" ht="15.75" x14ac:dyDescent="0.25">
      <c r="A21" s="107" t="s">
        <v>58</v>
      </c>
      <c r="B21" s="108"/>
      <c r="C21" s="108"/>
      <c r="D21" s="108"/>
      <c r="E21" s="108"/>
      <c r="F21" s="103"/>
    </row>
    <row r="24" spans="1:6" ht="15.75" x14ac:dyDescent="0.25">
      <c r="A24" s="48" t="s">
        <v>59</v>
      </c>
    </row>
    <row r="26" spans="1:6" ht="15.75" x14ac:dyDescent="0.25">
      <c r="A26" s="98" t="s">
        <v>29</v>
      </c>
      <c r="B26" s="99"/>
      <c r="C26" s="99"/>
      <c r="D26" s="99"/>
      <c r="E26" s="99"/>
      <c r="F26" s="105"/>
    </row>
    <row r="27" spans="1:6" ht="15.75" x14ac:dyDescent="0.25">
      <c r="A27" s="100"/>
      <c r="B27" s="99"/>
      <c r="C27" s="99"/>
      <c r="D27" s="99"/>
      <c r="E27" s="99"/>
      <c r="F27" s="106"/>
    </row>
    <row r="28" spans="1:6" ht="15.75" x14ac:dyDescent="0.25">
      <c r="A28" s="98" t="s">
        <v>30</v>
      </c>
      <c r="B28" s="99"/>
      <c r="C28" s="99"/>
      <c r="D28" s="99"/>
      <c r="E28" s="99"/>
      <c r="F28" s="97"/>
    </row>
    <row r="29" spans="1:6" ht="15.75" x14ac:dyDescent="0.25">
      <c r="A29" s="100"/>
      <c r="B29" s="99"/>
      <c r="C29" s="99"/>
      <c r="D29" s="99"/>
      <c r="E29" s="99"/>
      <c r="F29" s="106"/>
    </row>
    <row r="30" spans="1:6" ht="15.75" x14ac:dyDescent="0.25">
      <c r="A30" s="98" t="s">
        <v>31</v>
      </c>
      <c r="B30" s="99"/>
      <c r="C30" s="99"/>
      <c r="D30" s="99"/>
      <c r="E30" s="99"/>
      <c r="F30" s="97"/>
    </row>
    <row r="31" spans="1:6" ht="15.75" x14ac:dyDescent="0.25">
      <c r="A31" s="100"/>
      <c r="B31" s="99"/>
      <c r="C31" s="99"/>
      <c r="D31" s="99"/>
      <c r="E31" s="99"/>
      <c r="F31" s="106"/>
    </row>
    <row r="32" spans="1:6" ht="15.75" x14ac:dyDescent="0.25">
      <c r="A32" s="98" t="s">
        <v>32</v>
      </c>
      <c r="B32" s="99"/>
      <c r="C32" s="99"/>
      <c r="D32" s="99"/>
      <c r="E32" s="99"/>
      <c r="F32" s="97"/>
    </row>
    <row r="33" spans="1:6" x14ac:dyDescent="0.2">
      <c r="A33" s="99"/>
      <c r="B33" s="99"/>
      <c r="C33" s="99"/>
      <c r="D33" s="99"/>
      <c r="E33" s="99"/>
      <c r="F33" s="99"/>
    </row>
    <row r="34" spans="1:6" ht="15.75" x14ac:dyDescent="0.25">
      <c r="A34" s="98" t="s">
        <v>33</v>
      </c>
      <c r="B34" s="99"/>
      <c r="C34" s="99"/>
      <c r="D34" s="99"/>
      <c r="E34" s="99"/>
      <c r="F34" s="97"/>
    </row>
    <row r="36" spans="1:6" ht="15.75" x14ac:dyDescent="0.25">
      <c r="A36" s="95" t="s">
        <v>58</v>
      </c>
      <c r="B36" s="96"/>
      <c r="C36" s="96"/>
      <c r="D36" s="96"/>
      <c r="E36" s="96"/>
      <c r="F36" s="9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1.r Bl</vt:lpstr>
      <vt:lpstr>2.r Bl</vt:lpstr>
      <vt:lpstr>3.r Bl</vt:lpstr>
      <vt:lpstr>4.r Bl</vt:lpstr>
      <vt:lpstr>5.r Bl</vt:lpstr>
      <vt:lpstr>zbirnik Bl</vt:lpstr>
    </vt:vector>
  </TitlesOfParts>
  <Company>Šentjur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Franja Malgaja</dc:creator>
  <cp:lastModifiedBy>Simona Fridl</cp:lastModifiedBy>
  <cp:lastPrinted>2012-06-28T10:14:55Z</cp:lastPrinted>
  <dcterms:created xsi:type="dcterms:W3CDTF">2001-05-24T13:03:42Z</dcterms:created>
  <dcterms:modified xsi:type="dcterms:W3CDTF">2019-05-28T07:25:55Z</dcterms:modified>
</cp:coreProperties>
</file>