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učbeniki in DZ\"/>
    </mc:Choice>
  </mc:AlternateContent>
  <bookViews>
    <workbookView xWindow="0" yWindow="0" windowWidth="28800" windowHeight="12435" activeTab="4"/>
  </bookViews>
  <sheets>
    <sheet name="1.r" sheetId="1" r:id="rId1"/>
    <sheet name="2.r" sheetId="2" r:id="rId2"/>
    <sheet name="3.r" sheetId="3" r:id="rId3"/>
    <sheet name="4.r" sheetId="4" r:id="rId4"/>
    <sheet name="5.r" sheetId="5" r:id="rId5"/>
    <sheet name="zbirnik RS" sheetId="6" r:id="rId6"/>
  </sheets>
  <calcPr calcId="162913"/>
</workbook>
</file>

<file path=xl/calcChain.xml><?xml version="1.0" encoding="utf-8"?>
<calcChain xmlns="http://schemas.openxmlformats.org/spreadsheetml/2006/main">
  <c r="I17" i="4" l="1"/>
  <c r="I21" i="5"/>
  <c r="E18" i="4" l="1"/>
  <c r="I18" i="1"/>
  <c r="I17" i="1"/>
  <c r="I20" i="5" l="1"/>
  <c r="I16" i="4"/>
  <c r="I18" i="5" l="1"/>
  <c r="G6" i="5"/>
  <c r="I15" i="4" l="1"/>
  <c r="I18" i="2"/>
  <c r="E22" i="5" l="1"/>
  <c r="D22" i="5"/>
  <c r="I19" i="5"/>
  <c r="I17" i="5"/>
  <c r="F9" i="5"/>
  <c r="E9" i="5"/>
  <c r="D9" i="5"/>
  <c r="G8" i="5"/>
  <c r="G7" i="5"/>
  <c r="G5" i="5"/>
  <c r="G4" i="5"/>
  <c r="D18" i="4"/>
  <c r="I13" i="4"/>
  <c r="F8" i="4"/>
  <c r="E8" i="4"/>
  <c r="D8" i="4"/>
  <c r="G7" i="4"/>
  <c r="G6" i="4"/>
  <c r="G5" i="4"/>
  <c r="G4" i="4"/>
  <c r="E22" i="3"/>
  <c r="D22" i="3"/>
  <c r="I21" i="3"/>
  <c r="I20" i="3"/>
  <c r="I19" i="3"/>
  <c r="I18" i="3"/>
  <c r="I17" i="3"/>
  <c r="I16" i="3"/>
  <c r="F8" i="3"/>
  <c r="E8" i="3"/>
  <c r="D8" i="3"/>
  <c r="G7" i="3"/>
  <c r="G6" i="3"/>
  <c r="G5" i="3"/>
  <c r="G4" i="3"/>
  <c r="E22" i="2"/>
  <c r="D22" i="2"/>
  <c r="I21" i="2"/>
  <c r="I20" i="2"/>
  <c r="I19" i="2"/>
  <c r="I17" i="2"/>
  <c r="I16" i="2"/>
  <c r="F8" i="2"/>
  <c r="E8" i="2"/>
  <c r="D8" i="2"/>
  <c r="G7" i="2"/>
  <c r="G6" i="2"/>
  <c r="G5" i="2"/>
  <c r="G4" i="2"/>
  <c r="E22" i="1"/>
  <c r="D22" i="1"/>
  <c r="I21" i="1"/>
  <c r="I20" i="1"/>
  <c r="I19" i="1"/>
  <c r="I16" i="1"/>
  <c r="F8" i="1"/>
  <c r="E8" i="1"/>
  <c r="D8" i="1"/>
  <c r="G7" i="1"/>
  <c r="G6" i="1"/>
  <c r="G5" i="1"/>
  <c r="G4" i="1"/>
  <c r="I22" i="5" l="1"/>
  <c r="I29" i="5" s="1"/>
  <c r="G9" i="5"/>
  <c r="I18" i="4"/>
  <c r="I25" i="4" s="1"/>
  <c r="G8" i="3"/>
  <c r="G8" i="2"/>
  <c r="I22" i="2"/>
  <c r="I29" i="2" s="1"/>
  <c r="I22" i="3"/>
  <c r="I29" i="3" s="1"/>
  <c r="G8" i="4"/>
  <c r="I22" i="1"/>
  <c r="G8" i="1"/>
  <c r="I32" i="3" l="1"/>
  <c r="I32" i="5"/>
  <c r="I30" i="5"/>
  <c r="I28" i="4"/>
  <c r="I26" i="4"/>
  <c r="F6" i="6"/>
  <c r="I30" i="2"/>
  <c r="I32" i="2"/>
  <c r="I30" i="3"/>
  <c r="I32" i="1"/>
  <c r="I29" i="1"/>
  <c r="I30" i="1" l="1"/>
</calcChain>
</file>

<file path=xl/sharedStrings.xml><?xml version="1.0" encoding="utf-8"?>
<sst xmlns="http://schemas.openxmlformats.org/spreadsheetml/2006/main" count="192" uniqueCount="66">
  <si>
    <t>Učbenik</t>
  </si>
  <si>
    <t>Starih</t>
  </si>
  <si>
    <t>Novih</t>
  </si>
  <si>
    <t>Raz</t>
  </si>
  <si>
    <t>SKUPAJ</t>
  </si>
  <si>
    <t>Založba</t>
  </si>
  <si>
    <t>Delovni zvezek</t>
  </si>
  <si>
    <t>Cena/kom</t>
  </si>
  <si>
    <t>Prispevek</t>
  </si>
  <si>
    <t>Prispevek na učenca SKUPAJ</t>
  </si>
  <si>
    <t>KALKULACIJA ZA CELOTEN RAZRED</t>
  </si>
  <si>
    <t>Rokus</t>
  </si>
  <si>
    <t>Prispevek za DZ učenca</t>
  </si>
  <si>
    <t>Strošek/novi</t>
  </si>
  <si>
    <t>Število sodelujočih - DZ</t>
  </si>
  <si>
    <t>Število sodelujočih - učbeniki</t>
  </si>
  <si>
    <t>nabava DZ</t>
  </si>
  <si>
    <t>1.r</t>
  </si>
  <si>
    <t>2.r</t>
  </si>
  <si>
    <t>3.r</t>
  </si>
  <si>
    <t>4.r</t>
  </si>
  <si>
    <t>5.r</t>
  </si>
  <si>
    <t>ŠIFRA</t>
  </si>
  <si>
    <t>Lili in Bine 3 - učbenik za SLO</t>
  </si>
  <si>
    <t>Lili in Bine 3 - učbenik za SPO</t>
  </si>
  <si>
    <t>Radovednih pet 4 - berilo (več avtorjev)</t>
  </si>
  <si>
    <t>Radovednih pet 5 - berilo</t>
  </si>
  <si>
    <t>Lili in Bine 2 - berilo</t>
  </si>
  <si>
    <t>Lili in Bine 3 - berilo</t>
  </si>
  <si>
    <t>Lili in Bine 3 - medpred. DZ  + koda (več avt.)</t>
  </si>
  <si>
    <t>Young Explorers 1 - učbenik (več avtorjev)</t>
  </si>
  <si>
    <t xml:space="preserve">Young Explorers 1 - DZ </t>
  </si>
  <si>
    <t xml:space="preserve">Radovednih pet 4 - kompl. 4 samostojnih DZ </t>
  </si>
  <si>
    <t>Radovednih pet 4 - NIT</t>
  </si>
  <si>
    <r>
      <t xml:space="preserve">OŠ Franja Malgaja Šentjur - Šol. leto 2018/2019    </t>
    </r>
    <r>
      <rPr>
        <b/>
        <sz val="12"/>
        <rFont val="Arial CE"/>
        <charset val="238"/>
      </rPr>
      <t>AKCIJA UČBENIKI IN DZ</t>
    </r>
  </si>
  <si>
    <t>+ praktično gradivo za NIT</t>
  </si>
  <si>
    <t>Young Explorers 2</t>
  </si>
  <si>
    <t>Oxford</t>
  </si>
  <si>
    <t xml:space="preserve">Gospodinjstvo 5 </t>
  </si>
  <si>
    <t>Radovednih 5 - učbenik za NIT</t>
  </si>
  <si>
    <t xml:space="preserve">Radovednih pet 5 - učbenik za DRU </t>
  </si>
  <si>
    <t>Gradivo Naravoslovje in tehnika 5</t>
  </si>
  <si>
    <t>Izotech</t>
  </si>
  <si>
    <t>skupaj</t>
  </si>
  <si>
    <t>STROŠKOVNIK NOVIH UČBENIKOV (financira MIZŠ)</t>
  </si>
  <si>
    <t>Radovedbnih pet 5 - komplet A</t>
  </si>
  <si>
    <t>Šolski likovni blok</t>
  </si>
  <si>
    <t>Radeče</t>
  </si>
  <si>
    <t>Lili in Bine 2 - učbenik za SPO</t>
  </si>
  <si>
    <t>Lili in Bine: novi prijatelji 1 SDZ za slovenčino s kodo in prilogami</t>
  </si>
  <si>
    <t>Lili in Bine: Novi prijatelji 1, SDZ za matematiko s kodo in prilogami</t>
  </si>
  <si>
    <t>Lili in Bine: DZ za opismenjevanje 1. del</t>
  </si>
  <si>
    <t>Likovni blok</t>
  </si>
  <si>
    <t>Lili in Bine 2 - komp. C, sdz za mat in slo s kodo in prilogo</t>
  </si>
  <si>
    <t>OŠ FM 2019/2020</t>
  </si>
  <si>
    <r>
      <t xml:space="preserve">OŠ Franja Malgaja Šentjur - Šol. leto 2019/2020    </t>
    </r>
    <r>
      <rPr>
        <b/>
        <sz val="12"/>
        <rFont val="Arial CE"/>
        <charset val="238"/>
      </rPr>
      <t>AKCIJA UČBENIKI IN DZ</t>
    </r>
  </si>
  <si>
    <r>
      <t xml:space="preserve">OŠ Franja Malgaja Šentjur - Šol. leto 2019/2020     </t>
    </r>
    <r>
      <rPr>
        <b/>
        <sz val="12"/>
        <rFont val="Arial CE"/>
        <charset val="238"/>
      </rPr>
      <t>AKCIJA UČBENIKI IN DZ</t>
    </r>
  </si>
  <si>
    <r>
      <t xml:space="preserve">OŠ Franja Malgaja Šentjur - Šol. leto 2019/2020   </t>
    </r>
    <r>
      <rPr>
        <b/>
        <sz val="12"/>
        <rFont val="Arial CE"/>
        <charset val="238"/>
      </rPr>
      <t>AKCIJA UČBENIKI IN DZ</t>
    </r>
  </si>
  <si>
    <t>STROŠKOVNIK PO RAZREDIH NA UČENCA ZA DZ (financirajo starši, razen 1. in 2. r)</t>
  </si>
  <si>
    <t>Izolit</t>
  </si>
  <si>
    <t>STROŠKE KRIJE MINISTRSTVO.</t>
  </si>
  <si>
    <t>LANI ENAK STROŠEK DZ.</t>
  </si>
  <si>
    <t>LANI ENAKA CENA DZ.</t>
  </si>
  <si>
    <t>LANI STROŠEK 82 EVROV.</t>
  </si>
  <si>
    <t>Moja Glasba 4 -SDZ brez CD</t>
  </si>
  <si>
    <t>Moja glasba 5 SDZ brez 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</si>
</sst>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[$€-1];[Red]\-#,##0.00\ [$€-1]"/>
  </numFmts>
  <fonts count="11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sz val="12"/>
      <name val="Arial CE"/>
      <charset val="238"/>
    </font>
    <font>
      <b/>
      <sz val="12"/>
      <name val="Arial CE"/>
      <charset val="238"/>
    </font>
    <font>
      <b/>
      <sz val="10"/>
      <name val="Arial CE"/>
      <charset val="238"/>
    </font>
    <font>
      <sz val="12"/>
      <color rgb="FF0000FF"/>
      <name val="Arial CE"/>
      <charset val="238"/>
    </font>
    <font>
      <b/>
      <sz val="12"/>
      <color rgb="FF0000FF"/>
      <name val="Arial CE"/>
      <charset val="238"/>
    </font>
    <font>
      <b/>
      <sz val="12"/>
      <color rgb="FFFF0000"/>
      <name val="Arial CE"/>
      <charset val="238"/>
    </font>
    <font>
      <sz val="10"/>
      <name val="Arial"/>
      <family val="2"/>
      <charset val="238"/>
    </font>
    <font>
      <sz val="10"/>
      <color rgb="FFFF000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1" xfId="0" applyBorder="1"/>
    <xf numFmtId="0" fontId="0" fillId="0" borderId="0" xfId="0" applyBorder="1"/>
    <xf numFmtId="2" fontId="0" fillId="0" borderId="1" xfId="0" applyNumberFormat="1" applyBorder="1"/>
    <xf numFmtId="4" fontId="2" fillId="0" borderId="0" xfId="0" applyNumberFormat="1" applyFont="1" applyAlignment="1">
      <alignment horizontal="center"/>
    </xf>
    <xf numFmtId="4" fontId="0" fillId="0" borderId="0" xfId="0" applyNumberFormat="1"/>
    <xf numFmtId="4" fontId="2" fillId="0" borderId="1" xfId="0" applyNumberFormat="1" applyFont="1" applyBorder="1" applyAlignment="1">
      <alignment horizontal="center"/>
    </xf>
    <xf numFmtId="4" fontId="0" fillId="0" borderId="1" xfId="0" applyNumberFormat="1" applyBorder="1"/>
    <xf numFmtId="4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/>
    <xf numFmtId="1" fontId="2" fillId="0" borderId="1" xfId="0" applyNumberFormat="1" applyFont="1" applyBorder="1" applyAlignment="1">
      <alignment horizontal="center"/>
    </xf>
    <xf numFmtId="2" fontId="2" fillId="0" borderId="0" xfId="0" applyNumberFormat="1" applyFont="1" applyBorder="1"/>
    <xf numFmtId="2" fontId="2" fillId="0" borderId="0" xfId="0" applyNumberFormat="1" applyFont="1"/>
    <xf numFmtId="1" fontId="0" fillId="0" borderId="1" xfId="0" applyNumberFormat="1" applyBorder="1"/>
    <xf numFmtId="4" fontId="3" fillId="0" borderId="0" xfId="0" applyNumberFormat="1" applyFont="1"/>
    <xf numFmtId="4" fontId="4" fillId="0" borderId="0" xfId="0" applyNumberFormat="1" applyFont="1"/>
    <xf numFmtId="2" fontId="1" fillId="0" borderId="1" xfId="0" applyNumberFormat="1" applyFont="1" applyBorder="1"/>
    <xf numFmtId="0" fontId="1" fillId="0" borderId="0" xfId="0" applyFont="1"/>
    <xf numFmtId="4" fontId="5" fillId="0" borderId="1" xfId="0" applyNumberFormat="1" applyFont="1" applyBorder="1" applyAlignment="1">
      <alignment horizontal="center"/>
    </xf>
    <xf numFmtId="2" fontId="5" fillId="0" borderId="1" xfId="0" applyNumberFormat="1" applyFont="1" applyBorder="1"/>
    <xf numFmtId="1" fontId="5" fillId="0" borderId="1" xfId="0" applyNumberFormat="1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2" xfId="0" applyBorder="1"/>
    <xf numFmtId="0" fontId="5" fillId="0" borderId="2" xfId="0" applyFont="1" applyBorder="1"/>
    <xf numFmtId="2" fontId="5" fillId="0" borderId="2" xfId="0" applyNumberFormat="1" applyFont="1" applyBorder="1"/>
    <xf numFmtId="2" fontId="1" fillId="0" borderId="1" xfId="0" applyNumberFormat="1" applyFont="1" applyBorder="1" applyAlignment="1">
      <alignment horizontal="right"/>
    </xf>
    <xf numFmtId="4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2" fontId="5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4" xfId="0" applyBorder="1"/>
    <xf numFmtId="2" fontId="0" fillId="0" borderId="4" xfId="0" applyNumberFormat="1" applyBorder="1"/>
    <xf numFmtId="0" fontId="5" fillId="2" borderId="5" xfId="0" applyFont="1" applyFill="1" applyBorder="1"/>
    <xf numFmtId="2" fontId="5" fillId="2" borderId="5" xfId="0" applyNumberFormat="1" applyFont="1" applyFill="1" applyBorder="1"/>
    <xf numFmtId="0" fontId="2" fillId="2" borderId="1" xfId="0" applyNumberFormat="1" applyFont="1" applyFill="1" applyBorder="1" applyAlignment="1">
      <alignment horizontal="center"/>
    </xf>
    <xf numFmtId="3" fontId="5" fillId="2" borderId="1" xfId="0" applyNumberFormat="1" applyFont="1" applyFill="1" applyBorder="1" applyAlignment="1">
      <alignment horizontal="center"/>
    </xf>
    <xf numFmtId="0" fontId="6" fillId="0" borderId="0" xfId="0" applyFont="1"/>
    <xf numFmtId="164" fontId="7" fillId="0" borderId="0" xfId="0" applyNumberFormat="1" applyFont="1"/>
    <xf numFmtId="2" fontId="0" fillId="0" borderId="0" xfId="0" applyNumberFormat="1"/>
    <xf numFmtId="0" fontId="7" fillId="0" borderId="0" xfId="0" applyFont="1"/>
    <xf numFmtId="0" fontId="0" fillId="4" borderId="5" xfId="0" applyFill="1" applyBorder="1"/>
    <xf numFmtId="2" fontId="0" fillId="4" borderId="5" xfId="0" applyNumberFormat="1" applyFill="1" applyBorder="1"/>
    <xf numFmtId="4" fontId="1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4" fontId="0" fillId="0" borderId="1" xfId="0" applyNumberFormat="1" applyFill="1" applyBorder="1"/>
    <xf numFmtId="0" fontId="0" fillId="0" borderId="1" xfId="0" applyFill="1" applyBorder="1"/>
    <xf numFmtId="2" fontId="0" fillId="0" borderId="1" xfId="0" applyNumberFormat="1" applyFill="1" applyBorder="1"/>
    <xf numFmtId="1" fontId="0" fillId="0" borderId="1" xfId="0" applyNumberFormat="1" applyFill="1" applyBorder="1"/>
    <xf numFmtId="0" fontId="0" fillId="0" borderId="0" xfId="0" applyFill="1"/>
    <xf numFmtId="4" fontId="5" fillId="0" borderId="1" xfId="0" applyNumberFormat="1" applyFont="1" applyFill="1" applyBorder="1" applyAlignment="1">
      <alignment horizontal="center"/>
    </xf>
    <xf numFmtId="2" fontId="5" fillId="0" borderId="1" xfId="0" applyNumberFormat="1" applyFont="1" applyFill="1" applyBorder="1"/>
    <xf numFmtId="1" fontId="5" fillId="0" borderId="1" xfId="0" applyNumberFormat="1" applyFont="1" applyFill="1" applyBorder="1"/>
    <xf numFmtId="4" fontId="0" fillId="0" borderId="1" xfId="0" applyNumberFormat="1" applyFont="1" applyFill="1" applyBorder="1" applyAlignment="1">
      <alignment horizontal="left"/>
    </xf>
    <xf numFmtId="4" fontId="1" fillId="0" borderId="1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right"/>
    </xf>
    <xf numFmtId="2" fontId="1" fillId="0" borderId="1" xfId="0" applyNumberFormat="1" applyFont="1" applyFill="1" applyBorder="1"/>
    <xf numFmtId="0" fontId="1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4" fontId="2" fillId="0" borderId="0" xfId="0" applyNumberFormat="1" applyFont="1" applyFill="1" applyBorder="1"/>
    <xf numFmtId="2" fontId="2" fillId="0" borderId="0" xfId="0" applyNumberFormat="1" applyFont="1" applyFill="1" applyBorder="1"/>
    <xf numFmtId="2" fontId="2" fillId="0" borderId="0" xfId="0" applyNumberFormat="1" applyFont="1" applyFill="1"/>
    <xf numFmtId="0" fontId="2" fillId="0" borderId="0" xfId="0" applyFont="1" applyFill="1"/>
    <xf numFmtId="4" fontId="2" fillId="0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2" fillId="0" borderId="3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0" xfId="0" applyFill="1" applyBorder="1"/>
    <xf numFmtId="4" fontId="2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left"/>
    </xf>
    <xf numFmtId="0" fontId="5" fillId="3" borderId="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right"/>
    </xf>
    <xf numFmtId="0" fontId="0" fillId="0" borderId="1" xfId="0" applyNumberFormat="1" applyFont="1" applyFill="1" applyBorder="1" applyAlignment="1">
      <alignment horizontal="left"/>
    </xf>
    <xf numFmtId="0" fontId="0" fillId="0" borderId="7" xfId="0" applyBorder="1"/>
    <xf numFmtId="0" fontId="9" fillId="0" borderId="1" xfId="0" applyFont="1" applyBorder="1"/>
    <xf numFmtId="0" fontId="1" fillId="0" borderId="1" xfId="0" applyFont="1" applyBorder="1"/>
    <xf numFmtId="49" fontId="0" fillId="0" borderId="0" xfId="0" applyNumberFormat="1" applyFont="1"/>
    <xf numFmtId="4" fontId="2" fillId="3" borderId="1" xfId="0" applyNumberFormat="1" applyFont="1" applyFill="1" applyBorder="1" applyAlignment="1">
      <alignment horizontal="center"/>
    </xf>
    <xf numFmtId="1" fontId="0" fillId="3" borderId="1" xfId="0" applyNumberFormat="1" applyFill="1" applyBorder="1"/>
    <xf numFmtId="1" fontId="5" fillId="3" borderId="1" xfId="0" applyNumberFormat="1" applyFont="1" applyFill="1" applyBorder="1"/>
    <xf numFmtId="1" fontId="1" fillId="3" borderId="1" xfId="0" applyNumberFormat="1" applyFont="1" applyFill="1" applyBorder="1" applyAlignment="1">
      <alignment horizontal="right"/>
    </xf>
    <xf numFmtId="4" fontId="0" fillId="3" borderId="1" xfId="0" applyNumberFormat="1" applyFont="1" applyFill="1" applyBorder="1" applyAlignment="1">
      <alignment horizontal="right"/>
    </xf>
    <xf numFmtId="0" fontId="0" fillId="3" borderId="0" xfId="0" applyFill="1"/>
    <xf numFmtId="0" fontId="1" fillId="3" borderId="0" xfId="0" applyFont="1" applyFill="1"/>
    <xf numFmtId="0" fontId="7" fillId="3" borderId="0" xfId="0" applyFont="1" applyFill="1"/>
    <xf numFmtId="0" fontId="5" fillId="3" borderId="0" xfId="0" applyFont="1" applyFill="1"/>
    <xf numFmtId="8" fontId="8" fillId="3" borderId="0" xfId="0" applyNumberFormat="1" applyFont="1" applyFill="1"/>
    <xf numFmtId="0" fontId="8" fillId="5" borderId="0" xfId="0" applyFont="1" applyFill="1"/>
    <xf numFmtId="0" fontId="0" fillId="5" borderId="0" xfId="0" applyFill="1"/>
    <xf numFmtId="164" fontId="8" fillId="5" borderId="0" xfId="0" applyNumberFormat="1" applyFont="1" applyFill="1"/>
    <xf numFmtId="0" fontId="5" fillId="5" borderId="0" xfId="0" applyFont="1" applyFill="1"/>
    <xf numFmtId="0" fontId="8" fillId="3" borderId="0" xfId="0" applyFont="1" applyFill="1"/>
    <xf numFmtId="8" fontId="8" fillId="3" borderId="0" xfId="0" applyNumberFormat="1" applyFont="1" applyFill="1" applyBorder="1"/>
    <xf numFmtId="44" fontId="8" fillId="3" borderId="0" xfId="0" applyNumberFormat="1" applyFont="1" applyFill="1"/>
    <xf numFmtId="0" fontId="7" fillId="5" borderId="0" xfId="0" applyFont="1" applyFill="1"/>
    <xf numFmtId="1" fontId="1" fillId="0" borderId="7" xfId="0" applyNumberFormat="1" applyFont="1" applyFill="1" applyBorder="1" applyAlignment="1">
      <alignment horizontal="center"/>
    </xf>
    <xf numFmtId="1" fontId="1" fillId="0" borderId="6" xfId="0" applyNumberFormat="1" applyFont="1" applyFill="1" applyBorder="1" applyAlignment="1">
      <alignment horizontal="center"/>
    </xf>
    <xf numFmtId="0" fontId="9" fillId="0" borderId="1" xfId="0" applyFont="1" applyFill="1" applyBorder="1"/>
    <xf numFmtId="0" fontId="0" fillId="0" borderId="0" xfId="0" applyFont="1"/>
    <xf numFmtId="0" fontId="5" fillId="0" borderId="3" xfId="0" applyNumberFormat="1" applyFont="1" applyFill="1" applyBorder="1" applyAlignment="1">
      <alignment horizontal="center"/>
    </xf>
    <xf numFmtId="2" fontId="0" fillId="0" borderId="1" xfId="0" applyNumberFormat="1" applyFont="1" applyFill="1" applyBorder="1"/>
    <xf numFmtId="2" fontId="0" fillId="0" borderId="1" xfId="0" applyNumberFormat="1" applyFont="1" applyFill="1" applyBorder="1" applyAlignment="1">
      <alignment horizontal="right"/>
    </xf>
    <xf numFmtId="1" fontId="0" fillId="3" borderId="1" xfId="0" applyNumberFormat="1" applyFont="1" applyFill="1" applyBorder="1" applyAlignment="1">
      <alignment horizontal="right"/>
    </xf>
    <xf numFmtId="0" fontId="10" fillId="0" borderId="0" xfId="0" applyFont="1"/>
    <xf numFmtId="1" fontId="5" fillId="0" borderId="6" xfId="0" applyNumberFormat="1" applyFont="1" applyBorder="1"/>
    <xf numFmtId="1" fontId="5" fillId="0" borderId="7" xfId="0" applyNumberFormat="1" applyFont="1" applyBorder="1"/>
    <xf numFmtId="1" fontId="2" fillId="0" borderId="6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0" fillId="0" borderId="6" xfId="0" applyNumberFormat="1" applyFont="1" applyFill="1" applyBorder="1" applyAlignment="1">
      <alignment horizontal="center"/>
    </xf>
    <xf numFmtId="1" fontId="1" fillId="0" borderId="7" xfId="0" applyNumberFormat="1" applyFont="1" applyFill="1" applyBorder="1" applyAlignment="1">
      <alignment horizontal="center"/>
    </xf>
    <xf numFmtId="1" fontId="1" fillId="0" borderId="6" xfId="0" applyNumberFormat="1" applyFont="1" applyFill="1" applyBorder="1" applyAlignment="1">
      <alignment horizontal="center"/>
    </xf>
    <xf numFmtId="2" fontId="1" fillId="0" borderId="6" xfId="0" applyNumberFormat="1" applyFont="1" applyFill="1" applyBorder="1"/>
    <xf numFmtId="2" fontId="1" fillId="0" borderId="7" xfId="0" applyNumberFormat="1" applyFont="1" applyFill="1" applyBorder="1"/>
    <xf numFmtId="2" fontId="1" fillId="0" borderId="6" xfId="0" applyNumberFormat="1" applyFont="1" applyBorder="1"/>
    <xf numFmtId="2" fontId="1" fillId="0" borderId="7" xfId="0" applyNumberFormat="1" applyFont="1" applyBorder="1"/>
    <xf numFmtId="1" fontId="2" fillId="0" borderId="6" xfId="0" applyNumberFormat="1" applyFont="1" applyFill="1" applyBorder="1" applyAlignment="1">
      <alignment horizontal="center"/>
    </xf>
    <xf numFmtId="1" fontId="2" fillId="0" borderId="7" xfId="0" applyNumberFormat="1" applyFont="1" applyFill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4" fontId="2" fillId="0" borderId="7" xfId="0" applyNumberFormat="1" applyFont="1" applyFill="1" applyBorder="1" applyAlignment="1">
      <alignment horizontal="center"/>
    </xf>
    <xf numFmtId="1" fontId="9" fillId="0" borderId="6" xfId="0" applyNumberFormat="1" applyFont="1" applyBorder="1" applyAlignment="1">
      <alignment horizontal="center"/>
    </xf>
    <xf numFmtId="1" fontId="9" fillId="0" borderId="7" xfId="0" applyNumberFormat="1" applyFont="1" applyBorder="1" applyAlignment="1">
      <alignment horizontal="center"/>
    </xf>
    <xf numFmtId="4" fontId="1" fillId="0" borderId="6" xfId="0" applyNumberFormat="1" applyFont="1" applyFill="1" applyBorder="1" applyAlignment="1">
      <alignment horizontal="center"/>
    </xf>
    <xf numFmtId="4" fontId="1" fillId="0" borderId="7" xfId="0" applyNumberFormat="1" applyFont="1" applyFill="1" applyBorder="1" applyAlignment="1">
      <alignment horizontal="center"/>
    </xf>
    <xf numFmtId="1" fontId="1" fillId="0" borderId="6" xfId="0" applyNumberFormat="1" applyFont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1" fontId="5" fillId="0" borderId="6" xfId="0" applyNumberFormat="1" applyFont="1" applyFill="1" applyBorder="1"/>
    <xf numFmtId="1" fontId="5" fillId="0" borderId="7" xfId="0" applyNumberFormat="1" applyFont="1" applyFill="1" applyBorder="1"/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zoomScale="130" zoomScaleNormal="130" workbookViewId="0">
      <selection activeCell="B24" sqref="B24"/>
    </sheetView>
  </sheetViews>
  <sheetFormatPr defaultRowHeight="12.75" outlineLevelRow="1" x14ac:dyDescent="0.2"/>
  <cols>
    <col min="1" max="1" width="5.7109375" style="1" customWidth="1"/>
    <col min="2" max="2" width="37.42578125" customWidth="1"/>
    <col min="3" max="3" width="12.7109375" customWidth="1"/>
    <col min="4" max="5" width="10.7109375" customWidth="1"/>
    <col min="6" max="6" width="6.7109375" customWidth="1"/>
    <col min="7" max="7" width="10.85546875" customWidth="1"/>
    <col min="8" max="8" width="14.7109375" customWidth="1"/>
    <col min="9" max="9" width="25.7109375" customWidth="1"/>
    <col min="11" max="11" width="22" customWidth="1"/>
  </cols>
  <sheetData>
    <row r="1" spans="1:9" ht="18" customHeight="1" x14ac:dyDescent="0.25">
      <c r="A1" s="6"/>
      <c r="B1" s="16" t="s">
        <v>56</v>
      </c>
      <c r="C1" s="17" t="s">
        <v>54</v>
      </c>
      <c r="D1" s="17"/>
      <c r="E1" s="17"/>
      <c r="F1" s="7"/>
      <c r="G1" s="7"/>
    </row>
    <row r="2" spans="1:9" ht="14.1" customHeight="1" x14ac:dyDescent="0.2">
      <c r="A2" s="6"/>
      <c r="B2" s="7"/>
      <c r="C2" s="7"/>
      <c r="D2" s="7"/>
      <c r="E2" s="7"/>
      <c r="F2" s="7"/>
      <c r="G2" s="7"/>
    </row>
    <row r="3" spans="1:9" s="2" customFormat="1" ht="14.1" customHeight="1" x14ac:dyDescent="0.2">
      <c r="A3" s="8" t="s">
        <v>3</v>
      </c>
      <c r="B3" s="8" t="s">
        <v>0</v>
      </c>
      <c r="C3" s="8" t="s">
        <v>5</v>
      </c>
      <c r="D3" s="12" t="s">
        <v>7</v>
      </c>
      <c r="E3" s="8" t="s">
        <v>1</v>
      </c>
      <c r="F3" s="86" t="s">
        <v>2</v>
      </c>
      <c r="G3" s="12" t="s">
        <v>13</v>
      </c>
      <c r="H3" s="8"/>
    </row>
    <row r="4" spans="1:9" ht="14.1" customHeight="1" x14ac:dyDescent="0.2">
      <c r="A4" s="8"/>
      <c r="B4" s="50"/>
      <c r="C4" s="51"/>
      <c r="D4" s="52"/>
      <c r="E4" s="53">
        <v>0</v>
      </c>
      <c r="F4" s="87">
        <v>0</v>
      </c>
      <c r="G4" s="52">
        <f>D4*F4</f>
        <v>0</v>
      </c>
      <c r="H4" s="52"/>
    </row>
    <row r="5" spans="1:9" ht="14.1" customHeight="1" x14ac:dyDescent="0.2">
      <c r="A5" s="8"/>
      <c r="B5" s="50"/>
      <c r="C5" s="51"/>
      <c r="D5" s="52"/>
      <c r="E5" s="53">
        <v>0</v>
      </c>
      <c r="F5" s="87">
        <v>0</v>
      </c>
      <c r="G5" s="52">
        <f>D5*F5</f>
        <v>0</v>
      </c>
      <c r="H5" s="52"/>
    </row>
    <row r="6" spans="1:9" ht="14.1" customHeight="1" x14ac:dyDescent="0.2">
      <c r="A6" s="39">
        <v>1</v>
      </c>
      <c r="B6" s="50"/>
      <c r="C6" s="51"/>
      <c r="D6" s="52"/>
      <c r="E6" s="53">
        <v>0</v>
      </c>
      <c r="F6" s="87">
        <v>0</v>
      </c>
      <c r="G6" s="52">
        <f>D6*F6</f>
        <v>0</v>
      </c>
      <c r="H6" s="52"/>
    </row>
    <row r="7" spans="1:9" ht="14.1" customHeight="1" x14ac:dyDescent="0.2">
      <c r="A7" s="8"/>
      <c r="B7" s="50"/>
      <c r="C7" s="54"/>
      <c r="D7" s="52"/>
      <c r="E7" s="53">
        <v>0</v>
      </c>
      <c r="F7" s="87">
        <v>0</v>
      </c>
      <c r="G7" s="52">
        <f>D7*F7</f>
        <v>0</v>
      </c>
      <c r="H7" s="52"/>
    </row>
    <row r="8" spans="1:9" s="23" customFormat="1" ht="14.1" customHeight="1" x14ac:dyDescent="0.2">
      <c r="A8" s="20"/>
      <c r="B8" s="55" t="s">
        <v>4</v>
      </c>
      <c r="C8" s="56"/>
      <c r="D8" s="56">
        <f t="shared" ref="D8:G8" si="0">SUM(D4:D7)</f>
        <v>0</v>
      </c>
      <c r="E8" s="57">
        <f>SUM(E4:E7)</f>
        <v>0</v>
      </c>
      <c r="F8" s="88">
        <f>SUM(F4:F7)</f>
        <v>0</v>
      </c>
      <c r="G8" s="56">
        <f t="shared" si="0"/>
        <v>0</v>
      </c>
      <c r="H8" s="56"/>
    </row>
    <row r="9" spans="1:9" s="2" customFormat="1" ht="14.1" customHeight="1" x14ac:dyDescent="0.2">
      <c r="A9" s="10"/>
      <c r="B9" s="11"/>
      <c r="C9" s="13"/>
      <c r="D9" s="14"/>
      <c r="E9" s="13"/>
      <c r="F9" s="13"/>
      <c r="G9" s="13"/>
    </row>
    <row r="10" spans="1:9" s="2" customFormat="1" ht="14.1" customHeight="1" x14ac:dyDescent="0.2">
      <c r="A10" s="10"/>
      <c r="B10" s="11"/>
      <c r="C10" s="13"/>
      <c r="D10" s="14"/>
      <c r="E10" s="13"/>
      <c r="F10" s="13"/>
      <c r="G10" s="13"/>
    </row>
    <row r="11" spans="1:9" s="2" customFormat="1" ht="14.1" customHeight="1" x14ac:dyDescent="0.2">
      <c r="A11" s="10"/>
      <c r="B11" s="11"/>
      <c r="C11" s="13"/>
      <c r="D11" s="14"/>
      <c r="E11" s="13"/>
      <c r="F11" s="13"/>
      <c r="G11" s="13"/>
    </row>
    <row r="12" spans="1:9" s="2" customFormat="1" ht="14.1" customHeight="1" x14ac:dyDescent="0.2">
      <c r="A12" s="10"/>
      <c r="B12" s="11"/>
      <c r="C12" s="13"/>
      <c r="D12" s="13"/>
      <c r="E12" s="13"/>
      <c r="F12" s="13"/>
      <c r="G12" s="13"/>
    </row>
    <row r="13" spans="1:9" ht="14.1" customHeight="1" outlineLevel="1" x14ac:dyDescent="0.2"/>
    <row r="14" spans="1:9" ht="14.1" customHeight="1" x14ac:dyDescent="0.2"/>
    <row r="15" spans="1:9" s="2" customFormat="1" ht="14.1" customHeight="1" x14ac:dyDescent="0.2">
      <c r="A15" s="8" t="s">
        <v>3</v>
      </c>
      <c r="B15" s="8" t="s">
        <v>6</v>
      </c>
      <c r="C15" s="8" t="s">
        <v>5</v>
      </c>
      <c r="D15" s="12" t="s">
        <v>7</v>
      </c>
      <c r="E15" s="86" t="s">
        <v>2</v>
      </c>
      <c r="F15" s="8"/>
      <c r="G15" s="115" t="s">
        <v>22</v>
      </c>
      <c r="H15" s="116"/>
      <c r="I15" s="8" t="s">
        <v>8</v>
      </c>
    </row>
    <row r="16" spans="1:9" s="19" customFormat="1" ht="15.6" customHeight="1" x14ac:dyDescent="0.2">
      <c r="A16" s="49">
        <v>1</v>
      </c>
      <c r="B16" s="81" t="s">
        <v>49</v>
      </c>
      <c r="C16" s="58" t="s">
        <v>11</v>
      </c>
      <c r="D16" s="60">
        <v>14</v>
      </c>
      <c r="E16" s="89">
        <v>50</v>
      </c>
      <c r="F16" s="47"/>
      <c r="G16" s="117">
        <v>9789612719371</v>
      </c>
      <c r="H16" s="118"/>
      <c r="I16" s="61">
        <f t="shared" ref="I16:I21" si="1">D16*E16</f>
        <v>700</v>
      </c>
    </row>
    <row r="17" spans="1:9" s="19" customFormat="1" ht="14.1" customHeight="1" x14ac:dyDescent="0.2">
      <c r="B17" s="58" t="s">
        <v>50</v>
      </c>
      <c r="C17" s="63" t="s">
        <v>11</v>
      </c>
      <c r="D17" s="60">
        <v>14</v>
      </c>
      <c r="E17" s="89">
        <v>50</v>
      </c>
      <c r="F17" s="61"/>
      <c r="G17" s="119">
        <v>9789612719357</v>
      </c>
      <c r="H17" s="118"/>
      <c r="I17" s="109">
        <f>D17*E17</f>
        <v>700</v>
      </c>
    </row>
    <row r="18" spans="1:9" ht="14.1" customHeight="1" x14ac:dyDescent="0.2">
      <c r="A18" s="48"/>
      <c r="B18" s="58" t="s">
        <v>51</v>
      </c>
      <c r="C18" s="63" t="s">
        <v>11</v>
      </c>
      <c r="D18" s="60">
        <v>6</v>
      </c>
      <c r="E18" s="89">
        <v>50</v>
      </c>
      <c r="F18" s="61"/>
      <c r="G18" s="120">
        <v>3831075927933</v>
      </c>
      <c r="H18" s="121"/>
      <c r="I18" s="52">
        <f>D18*E18</f>
        <v>300</v>
      </c>
    </row>
    <row r="19" spans="1:9" ht="14.1" customHeight="1" x14ac:dyDescent="0.2">
      <c r="A19" s="33"/>
      <c r="B19" s="58" t="s">
        <v>52</v>
      </c>
      <c r="C19" s="63" t="s">
        <v>47</v>
      </c>
      <c r="D19" s="110">
        <v>0</v>
      </c>
      <c r="E19" s="111">
        <v>50</v>
      </c>
      <c r="F19" s="61"/>
      <c r="G19" s="120"/>
      <c r="H19" s="121"/>
      <c r="I19" s="52">
        <f t="shared" si="1"/>
        <v>0</v>
      </c>
    </row>
    <row r="20" spans="1:9" ht="14.1" customHeight="1" x14ac:dyDescent="0.2">
      <c r="A20" s="34"/>
      <c r="B20" s="29"/>
      <c r="C20" s="30"/>
      <c r="D20" s="28"/>
      <c r="E20" s="89"/>
      <c r="F20" s="18"/>
      <c r="G20" s="122"/>
      <c r="H20" s="123"/>
      <c r="I20" s="5">
        <f t="shared" si="1"/>
        <v>0</v>
      </c>
    </row>
    <row r="21" spans="1:9" ht="14.1" customHeight="1" x14ac:dyDescent="0.2">
      <c r="A21" s="8"/>
      <c r="B21" s="29"/>
      <c r="C21" s="31"/>
      <c r="D21" s="28"/>
      <c r="E21" s="89"/>
      <c r="F21" s="18"/>
      <c r="G21" s="122"/>
      <c r="H21" s="123"/>
      <c r="I21" s="5">
        <f t="shared" si="1"/>
        <v>0</v>
      </c>
    </row>
    <row r="22" spans="1:9" s="23" customFormat="1" ht="14.1" customHeight="1" x14ac:dyDescent="0.2">
      <c r="A22" s="20"/>
      <c r="B22" s="20" t="s">
        <v>4</v>
      </c>
      <c r="C22" s="32"/>
      <c r="D22" s="21">
        <f>SUM(D16:D21)</f>
        <v>34</v>
      </c>
      <c r="E22" s="88">
        <f>SUM(E16:E21)</f>
        <v>200</v>
      </c>
      <c r="F22" s="22"/>
      <c r="G22" s="113"/>
      <c r="H22" s="114"/>
      <c r="I22" s="21">
        <f>SUM(I16:I21)</f>
        <v>1700</v>
      </c>
    </row>
    <row r="23" spans="1:9" ht="14.1" customHeight="1" x14ac:dyDescent="0.2"/>
    <row r="24" spans="1:9" ht="14.1" customHeight="1" x14ac:dyDescent="0.2">
      <c r="B24" s="112" t="s">
        <v>60</v>
      </c>
    </row>
    <row r="25" spans="1:9" ht="14.1" customHeight="1" x14ac:dyDescent="0.2"/>
    <row r="26" spans="1:9" ht="14.1" customHeight="1" thickBot="1" x14ac:dyDescent="0.25">
      <c r="B26" s="25" t="s">
        <v>15</v>
      </c>
      <c r="C26">
        <v>50</v>
      </c>
    </row>
    <row r="27" spans="1:9" ht="14.1" customHeight="1" thickBot="1" x14ac:dyDescent="0.25">
      <c r="B27" s="25" t="s">
        <v>14</v>
      </c>
      <c r="C27">
        <v>50</v>
      </c>
      <c r="D27" s="25"/>
      <c r="E27" s="25"/>
      <c r="F27" s="25"/>
      <c r="G27" s="25"/>
      <c r="H27" s="25"/>
      <c r="I27" s="25"/>
    </row>
    <row r="28" spans="1:9" ht="14.1" customHeight="1" x14ac:dyDescent="0.2">
      <c r="B28" s="35"/>
      <c r="C28" s="35"/>
      <c r="D28" s="35"/>
      <c r="E28" s="35"/>
      <c r="F28" s="35"/>
      <c r="G28" s="35"/>
      <c r="H28" s="35"/>
      <c r="I28" s="36"/>
    </row>
    <row r="29" spans="1:9" ht="14.1" customHeight="1" x14ac:dyDescent="0.2">
      <c r="B29" s="45" t="s">
        <v>12</v>
      </c>
      <c r="C29" s="45"/>
      <c r="D29" s="45"/>
      <c r="E29" s="45"/>
      <c r="F29" s="45"/>
      <c r="G29" s="45"/>
      <c r="H29" s="45"/>
      <c r="I29" s="46">
        <f>I22/C27</f>
        <v>34</v>
      </c>
    </row>
    <row r="30" spans="1:9" ht="14.1" customHeight="1" x14ac:dyDescent="0.2">
      <c r="B30" s="37" t="s">
        <v>9</v>
      </c>
      <c r="C30" s="37"/>
      <c r="D30" s="37"/>
      <c r="E30" s="37"/>
      <c r="F30" s="37"/>
      <c r="G30" s="37"/>
      <c r="H30" s="37"/>
      <c r="I30" s="38">
        <f>SUM(I28:I29)</f>
        <v>34</v>
      </c>
    </row>
    <row r="31" spans="1:9" ht="14.1" customHeight="1" x14ac:dyDescent="0.2">
      <c r="B31" s="4"/>
      <c r="C31" s="4"/>
      <c r="D31" s="4"/>
      <c r="E31" s="4"/>
      <c r="F31" s="4"/>
      <c r="G31" s="4"/>
      <c r="H31" s="4"/>
      <c r="I31" s="4"/>
    </row>
    <row r="32" spans="1:9" s="23" customFormat="1" ht="14.1" customHeight="1" thickBot="1" x14ac:dyDescent="0.25">
      <c r="A32" s="24"/>
      <c r="B32" s="26" t="s">
        <v>10</v>
      </c>
      <c r="C32" s="26"/>
      <c r="D32" s="26"/>
      <c r="E32" s="26"/>
      <c r="F32" s="26"/>
      <c r="G32" s="26"/>
      <c r="H32" s="26"/>
      <c r="I32" s="27">
        <f>H8+I22</f>
        <v>1700</v>
      </c>
    </row>
    <row r="35" spans="3:3" x14ac:dyDescent="0.2">
      <c r="C35" s="4"/>
    </row>
    <row r="36" spans="3:3" x14ac:dyDescent="0.2">
      <c r="C36" s="4"/>
    </row>
  </sheetData>
  <mergeCells count="8">
    <mergeCell ref="G22:H22"/>
    <mergeCell ref="G15:H15"/>
    <mergeCell ref="G16:H16"/>
    <mergeCell ref="G17:H17"/>
    <mergeCell ref="G18:H18"/>
    <mergeCell ref="G19:H19"/>
    <mergeCell ref="G20:H20"/>
    <mergeCell ref="G21:H21"/>
  </mergeCells>
  <phoneticPr fontId="0" type="noConversion"/>
  <pageMargins left="0.74" right="0.75" top="0.45" bottom="0.32" header="0.13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zoomScale="130" zoomScaleNormal="130" workbookViewId="0">
      <selection activeCell="B24" sqref="B24"/>
    </sheetView>
  </sheetViews>
  <sheetFormatPr defaultRowHeight="12.75" outlineLevelRow="1" x14ac:dyDescent="0.2"/>
  <cols>
    <col min="1" max="1" width="5.7109375" style="1" customWidth="1"/>
    <col min="2" max="2" width="38.7109375" customWidth="1"/>
    <col min="3" max="3" width="12.7109375" customWidth="1"/>
    <col min="4" max="5" width="10.7109375" customWidth="1"/>
    <col min="6" max="6" width="6.7109375" customWidth="1"/>
    <col min="7" max="7" width="11.42578125" customWidth="1"/>
    <col min="8" max="8" width="14.7109375" customWidth="1"/>
    <col min="9" max="9" width="25.7109375" customWidth="1"/>
  </cols>
  <sheetData>
    <row r="1" spans="1:9" ht="18" customHeight="1" x14ac:dyDescent="0.25">
      <c r="A1" s="6"/>
      <c r="B1" s="16" t="s">
        <v>55</v>
      </c>
      <c r="C1" s="17">
        <v>0.9995049504950495</v>
      </c>
      <c r="D1" s="17"/>
      <c r="E1" s="17"/>
      <c r="F1" s="7"/>
      <c r="G1" s="7"/>
    </row>
    <row r="2" spans="1:9" ht="14.1" customHeight="1" x14ac:dyDescent="0.2">
      <c r="A2" s="6"/>
      <c r="B2" s="7"/>
      <c r="C2" s="7"/>
      <c r="D2" s="7"/>
      <c r="E2" s="7"/>
      <c r="F2" s="7"/>
      <c r="G2" s="7"/>
    </row>
    <row r="3" spans="1:9" s="2" customFormat="1" ht="14.1" customHeight="1" x14ac:dyDescent="0.2">
      <c r="A3" s="8" t="s">
        <v>3</v>
      </c>
      <c r="B3" s="8" t="s">
        <v>0</v>
      </c>
      <c r="C3" s="8" t="s">
        <v>5</v>
      </c>
      <c r="D3" s="12" t="s">
        <v>7</v>
      </c>
      <c r="E3" s="8" t="s">
        <v>1</v>
      </c>
      <c r="F3" s="86" t="s">
        <v>2</v>
      </c>
      <c r="G3" s="12" t="s">
        <v>13</v>
      </c>
      <c r="H3" s="8"/>
    </row>
    <row r="4" spans="1:9" ht="14.1" customHeight="1" x14ac:dyDescent="0.2">
      <c r="A4" s="68"/>
      <c r="B4" s="3" t="s">
        <v>27</v>
      </c>
      <c r="C4" s="51" t="s">
        <v>11</v>
      </c>
      <c r="D4" s="52">
        <v>11.85</v>
      </c>
      <c r="E4" s="53">
        <v>47</v>
      </c>
      <c r="F4" s="87">
        <v>0</v>
      </c>
      <c r="G4" s="52">
        <f>D4*F4</f>
        <v>0</v>
      </c>
      <c r="H4" s="52"/>
    </row>
    <row r="5" spans="1:9" ht="14.1" customHeight="1" x14ac:dyDescent="0.2">
      <c r="A5" s="68"/>
      <c r="B5" t="s">
        <v>48</v>
      </c>
      <c r="C5" s="51" t="s">
        <v>11</v>
      </c>
      <c r="D5" s="52">
        <v>11.85</v>
      </c>
      <c r="E5" s="53">
        <v>47</v>
      </c>
      <c r="F5" s="87">
        <v>0</v>
      </c>
      <c r="G5" s="52">
        <f>D5*F5</f>
        <v>0</v>
      </c>
      <c r="H5" s="52"/>
    </row>
    <row r="6" spans="1:9" ht="14.1" customHeight="1" x14ac:dyDescent="0.2">
      <c r="A6" s="39">
        <v>2</v>
      </c>
      <c r="B6" s="50"/>
      <c r="C6" s="51"/>
      <c r="D6" s="52"/>
      <c r="E6" s="53"/>
      <c r="F6" s="87">
        <v>0</v>
      </c>
      <c r="G6" s="52">
        <f>D6*F6</f>
        <v>0</v>
      </c>
      <c r="H6" s="52"/>
    </row>
    <row r="7" spans="1:9" ht="14.1" customHeight="1" x14ac:dyDescent="0.2">
      <c r="A7" s="8"/>
      <c r="B7" s="50"/>
      <c r="C7" s="54"/>
      <c r="D7" s="52"/>
      <c r="E7" s="53">
        <v>0</v>
      </c>
      <c r="F7" s="87">
        <v>0</v>
      </c>
      <c r="G7" s="52">
        <f>D7*F7</f>
        <v>0</v>
      </c>
      <c r="H7" s="52"/>
    </row>
    <row r="8" spans="1:9" s="23" customFormat="1" ht="14.1" customHeight="1" x14ac:dyDescent="0.2">
      <c r="A8" s="20"/>
      <c r="B8" s="55" t="s">
        <v>4</v>
      </c>
      <c r="C8" s="56"/>
      <c r="D8" s="56">
        <f t="shared" ref="D8:G8" si="0">SUM(D4:D7)</f>
        <v>23.7</v>
      </c>
      <c r="E8" s="57">
        <f t="shared" si="0"/>
        <v>94</v>
      </c>
      <c r="F8" s="88">
        <f t="shared" si="0"/>
        <v>0</v>
      </c>
      <c r="G8" s="56">
        <f t="shared" si="0"/>
        <v>0</v>
      </c>
      <c r="H8" s="56"/>
    </row>
    <row r="9" spans="1:9" s="2" customFormat="1" ht="14.1" customHeight="1" x14ac:dyDescent="0.2">
      <c r="A9" s="10"/>
      <c r="B9" s="64"/>
      <c r="C9" s="65"/>
      <c r="D9" s="66"/>
      <c r="E9" s="65"/>
      <c r="F9" s="65"/>
      <c r="G9" s="65"/>
      <c r="H9" s="67"/>
      <c r="I9" s="67"/>
    </row>
    <row r="10" spans="1:9" s="2" customFormat="1" ht="14.1" customHeight="1" x14ac:dyDescent="0.2">
      <c r="A10" s="10"/>
      <c r="B10" s="64"/>
      <c r="C10" s="65"/>
      <c r="D10" s="66"/>
      <c r="E10" s="65"/>
      <c r="F10" s="65"/>
      <c r="G10" s="65"/>
      <c r="H10" s="67"/>
      <c r="I10" s="67"/>
    </row>
    <row r="11" spans="1:9" s="2" customFormat="1" ht="14.1" customHeight="1" x14ac:dyDescent="0.2">
      <c r="A11" s="10"/>
      <c r="B11" s="64"/>
      <c r="C11" s="65"/>
      <c r="D11" s="66"/>
      <c r="E11" s="65"/>
      <c r="F11" s="65"/>
      <c r="G11" s="65"/>
      <c r="H11" s="67"/>
      <c r="I11" s="67"/>
    </row>
    <row r="12" spans="1:9" s="2" customFormat="1" ht="14.1" customHeight="1" x14ac:dyDescent="0.2">
      <c r="A12" s="10"/>
      <c r="B12" s="64"/>
      <c r="C12" s="65"/>
      <c r="D12" s="65"/>
      <c r="E12" s="65"/>
      <c r="F12" s="65"/>
      <c r="G12" s="65"/>
      <c r="H12" s="67"/>
      <c r="I12" s="67"/>
    </row>
    <row r="13" spans="1:9" ht="14.1" customHeight="1" outlineLevel="1" x14ac:dyDescent="0.2">
      <c r="B13" s="54"/>
      <c r="C13" s="54"/>
      <c r="D13" s="54"/>
      <c r="E13" s="54"/>
      <c r="F13" s="54"/>
      <c r="G13" s="54"/>
      <c r="H13" s="54"/>
      <c r="I13" s="54"/>
    </row>
    <row r="14" spans="1:9" ht="14.1" customHeight="1" x14ac:dyDescent="0.2">
      <c r="B14" s="54"/>
      <c r="C14" s="54"/>
      <c r="D14" s="54"/>
      <c r="E14" s="54"/>
      <c r="F14" s="54"/>
      <c r="G14" s="54"/>
      <c r="H14" s="54"/>
      <c r="I14" s="54"/>
    </row>
    <row r="15" spans="1:9" s="2" customFormat="1" ht="14.1" customHeight="1" x14ac:dyDescent="0.2">
      <c r="A15" s="8" t="s">
        <v>3</v>
      </c>
      <c r="B15" s="68" t="s">
        <v>6</v>
      </c>
      <c r="C15" s="68" t="s">
        <v>5</v>
      </c>
      <c r="D15" s="69" t="s">
        <v>7</v>
      </c>
      <c r="E15" s="86" t="s">
        <v>2</v>
      </c>
      <c r="F15" s="68"/>
      <c r="G15" s="124" t="s">
        <v>22</v>
      </c>
      <c r="H15" s="125"/>
      <c r="I15" s="68" t="s">
        <v>8</v>
      </c>
    </row>
    <row r="16" spans="1:9" s="2" customFormat="1" ht="14.1" customHeight="1" x14ac:dyDescent="0.2">
      <c r="A16" s="8"/>
      <c r="B16" s="58"/>
      <c r="C16" s="58"/>
      <c r="D16" s="80"/>
      <c r="E16" s="90"/>
      <c r="F16" s="68"/>
      <c r="G16" s="126"/>
      <c r="H16" s="127"/>
      <c r="I16" s="61">
        <f t="shared" ref="I16:I21" si="1">D16*E16</f>
        <v>0</v>
      </c>
    </row>
    <row r="17" spans="1:9" s="19" customFormat="1" ht="14.1" customHeight="1" x14ac:dyDescent="0.2">
      <c r="A17" s="39">
        <v>2</v>
      </c>
      <c r="B17" s="58" t="s">
        <v>53</v>
      </c>
      <c r="C17" s="58" t="s">
        <v>11</v>
      </c>
      <c r="D17" s="60">
        <v>30</v>
      </c>
      <c r="E17" s="89">
        <v>47</v>
      </c>
      <c r="F17" s="47"/>
      <c r="G17" s="117">
        <v>3831075928459</v>
      </c>
      <c r="H17" s="118"/>
      <c r="I17" s="61">
        <f t="shared" si="1"/>
        <v>1410</v>
      </c>
    </row>
    <row r="18" spans="1:9" ht="14.1" customHeight="1" x14ac:dyDescent="0.2">
      <c r="A18" s="71"/>
      <c r="B18" s="3" t="s">
        <v>46</v>
      </c>
      <c r="C18" s="82" t="s">
        <v>47</v>
      </c>
      <c r="D18" s="5">
        <v>0</v>
      </c>
      <c r="E18" s="89">
        <v>47</v>
      </c>
      <c r="F18" s="61"/>
      <c r="G18" s="128"/>
      <c r="H18" s="129"/>
      <c r="I18" s="61">
        <f t="shared" si="1"/>
        <v>0</v>
      </c>
    </row>
    <row r="19" spans="1:9" ht="14.1" customHeight="1" x14ac:dyDescent="0.2">
      <c r="A19" s="71"/>
      <c r="B19" s="58"/>
      <c r="C19" s="62"/>
      <c r="D19" s="60"/>
      <c r="E19" s="89"/>
      <c r="F19" s="61"/>
      <c r="G19" s="128"/>
      <c r="H19" s="129"/>
      <c r="I19" s="52">
        <f t="shared" si="1"/>
        <v>0</v>
      </c>
    </row>
    <row r="20" spans="1:9" ht="14.1" customHeight="1" x14ac:dyDescent="0.2">
      <c r="A20" s="72"/>
      <c r="B20" s="58"/>
      <c r="C20" s="62"/>
      <c r="D20" s="60"/>
      <c r="E20" s="89"/>
      <c r="F20" s="61"/>
      <c r="G20" s="120"/>
      <c r="H20" s="121"/>
      <c r="I20" s="52">
        <f t="shared" si="1"/>
        <v>0</v>
      </c>
    </row>
    <row r="21" spans="1:9" ht="14.1" customHeight="1" x14ac:dyDescent="0.2">
      <c r="A21" s="8"/>
      <c r="B21" s="59"/>
      <c r="C21" s="70"/>
      <c r="D21" s="60"/>
      <c r="E21" s="89"/>
      <c r="F21" s="61"/>
      <c r="G21" s="120"/>
      <c r="H21" s="121"/>
      <c r="I21" s="52">
        <f t="shared" si="1"/>
        <v>0</v>
      </c>
    </row>
    <row r="22" spans="1:9" s="23" customFormat="1" ht="14.1" customHeight="1" x14ac:dyDescent="0.2">
      <c r="A22" s="20"/>
      <c r="B22" s="20" t="s">
        <v>4</v>
      </c>
      <c r="C22" s="21"/>
      <c r="D22" s="21">
        <f>SUM(D17:D21)</f>
        <v>30</v>
      </c>
      <c r="E22" s="88">
        <f>SUM(E17:E21)</f>
        <v>94</v>
      </c>
      <c r="F22" s="22"/>
      <c r="G22" s="113"/>
      <c r="H22" s="114"/>
      <c r="I22" s="21">
        <f>SUM(I17:I21)</f>
        <v>1410</v>
      </c>
    </row>
    <row r="23" spans="1:9" ht="14.1" customHeight="1" x14ac:dyDescent="0.2"/>
    <row r="24" spans="1:9" ht="14.1" customHeight="1" x14ac:dyDescent="0.2">
      <c r="B24" s="112" t="s">
        <v>60</v>
      </c>
    </row>
    <row r="25" spans="1:9" ht="14.1" customHeight="1" x14ac:dyDescent="0.2"/>
    <row r="26" spans="1:9" ht="14.1" customHeight="1" thickBot="1" x14ac:dyDescent="0.25">
      <c r="B26" s="25" t="s">
        <v>15</v>
      </c>
      <c r="C26">
        <v>47</v>
      </c>
    </row>
    <row r="27" spans="1:9" ht="14.1" customHeight="1" thickBot="1" x14ac:dyDescent="0.25">
      <c r="B27" s="25" t="s">
        <v>14</v>
      </c>
      <c r="C27">
        <v>47</v>
      </c>
      <c r="D27" s="25"/>
      <c r="E27" s="25"/>
      <c r="F27" s="25"/>
      <c r="G27" s="25"/>
      <c r="H27" s="25"/>
      <c r="I27" s="25"/>
    </row>
    <row r="28" spans="1:9" ht="14.1" customHeight="1" x14ac:dyDescent="0.2">
      <c r="B28" s="35"/>
      <c r="C28" s="35"/>
      <c r="D28" s="35"/>
      <c r="E28" s="35"/>
      <c r="F28" s="35"/>
      <c r="G28" s="35"/>
      <c r="H28" s="35"/>
      <c r="I28" s="36"/>
    </row>
    <row r="29" spans="1:9" ht="14.1" customHeight="1" x14ac:dyDescent="0.2">
      <c r="B29" s="45" t="s">
        <v>12</v>
      </c>
      <c r="C29" s="45"/>
      <c r="D29" s="45"/>
      <c r="E29" s="45"/>
      <c r="F29" s="45"/>
      <c r="G29" s="45"/>
      <c r="H29" s="45"/>
      <c r="I29" s="46">
        <f>I22/C27</f>
        <v>30</v>
      </c>
    </row>
    <row r="30" spans="1:9" ht="14.1" customHeight="1" x14ac:dyDescent="0.2">
      <c r="B30" s="37" t="s">
        <v>9</v>
      </c>
      <c r="C30" s="37"/>
      <c r="D30" s="37"/>
      <c r="E30" s="37"/>
      <c r="F30" s="37"/>
      <c r="G30" s="37"/>
      <c r="H30" s="37"/>
      <c r="I30" s="38">
        <f>SUM(I28:I29)</f>
        <v>30</v>
      </c>
    </row>
    <row r="31" spans="1:9" ht="14.1" customHeight="1" x14ac:dyDescent="0.2">
      <c r="B31" s="4"/>
      <c r="C31" s="4"/>
      <c r="D31" s="4"/>
      <c r="E31" s="4"/>
      <c r="F31" s="4"/>
      <c r="G31" s="4"/>
      <c r="H31" s="4"/>
      <c r="I31" s="4"/>
    </row>
    <row r="32" spans="1:9" s="23" customFormat="1" ht="14.1" customHeight="1" thickBot="1" x14ac:dyDescent="0.25">
      <c r="A32" s="24"/>
      <c r="B32" s="26" t="s">
        <v>10</v>
      </c>
      <c r="C32" s="26"/>
      <c r="D32" s="26"/>
      <c r="E32" s="26"/>
      <c r="F32" s="26"/>
      <c r="G32" s="26"/>
      <c r="H32" s="26"/>
      <c r="I32" s="27">
        <f>H8+I22</f>
        <v>1410</v>
      </c>
    </row>
  </sheetData>
  <mergeCells count="8">
    <mergeCell ref="G20:H20"/>
    <mergeCell ref="G21:H21"/>
    <mergeCell ref="G22:H22"/>
    <mergeCell ref="G15:H15"/>
    <mergeCell ref="G16:H16"/>
    <mergeCell ref="G17:H17"/>
    <mergeCell ref="G18:H18"/>
    <mergeCell ref="G19:H19"/>
  </mergeCells>
  <phoneticPr fontId="0" type="noConversion"/>
  <pageMargins left="0.74" right="0.75" top="0.45" bottom="0.32" header="0.13" footer="0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zoomScale="120" zoomScaleNormal="120" workbookViewId="0">
      <selection activeCell="B24" sqref="B24"/>
    </sheetView>
  </sheetViews>
  <sheetFormatPr defaultRowHeight="12.75" outlineLevelRow="1" x14ac:dyDescent="0.2"/>
  <cols>
    <col min="1" max="1" width="5.7109375" style="1" customWidth="1"/>
    <col min="2" max="2" width="37.42578125" customWidth="1"/>
    <col min="3" max="3" width="12.7109375" customWidth="1"/>
    <col min="4" max="5" width="10.7109375" customWidth="1"/>
    <col min="6" max="6" width="6.7109375" customWidth="1"/>
    <col min="7" max="8" width="14.7109375" customWidth="1"/>
    <col min="9" max="9" width="25.7109375" customWidth="1"/>
  </cols>
  <sheetData>
    <row r="1" spans="1:9" ht="18" customHeight="1" x14ac:dyDescent="0.25">
      <c r="A1" s="6"/>
      <c r="B1" s="16" t="s">
        <v>57</v>
      </c>
      <c r="C1" s="17">
        <v>0.9995049504950495</v>
      </c>
      <c r="D1" s="17"/>
      <c r="E1" s="17"/>
      <c r="F1" s="7"/>
      <c r="G1" s="7"/>
    </row>
    <row r="2" spans="1:9" ht="14.1" customHeight="1" x14ac:dyDescent="0.2">
      <c r="A2" s="6"/>
      <c r="B2" s="7"/>
      <c r="C2" s="7"/>
      <c r="D2" s="7"/>
      <c r="E2" s="7"/>
      <c r="F2" s="7"/>
      <c r="G2" s="7"/>
    </row>
    <row r="3" spans="1:9" s="2" customFormat="1" ht="14.1" customHeight="1" x14ac:dyDescent="0.2">
      <c r="A3" s="8" t="s">
        <v>3</v>
      </c>
      <c r="B3" s="8" t="s">
        <v>0</v>
      </c>
      <c r="C3" s="8" t="s">
        <v>5</v>
      </c>
      <c r="D3" s="12" t="s">
        <v>7</v>
      </c>
      <c r="E3" s="8" t="s">
        <v>1</v>
      </c>
      <c r="F3" s="86" t="s">
        <v>2</v>
      </c>
      <c r="G3" s="12" t="s">
        <v>13</v>
      </c>
      <c r="H3" s="8"/>
    </row>
    <row r="4" spans="1:9" ht="14.1" customHeight="1" x14ac:dyDescent="0.2">
      <c r="A4" s="68"/>
      <c r="B4" s="83" t="s">
        <v>23</v>
      </c>
      <c r="C4" s="51" t="s">
        <v>11</v>
      </c>
      <c r="D4" s="52">
        <v>13.85</v>
      </c>
      <c r="E4" s="53">
        <v>33</v>
      </c>
      <c r="F4" s="87">
        <v>10</v>
      </c>
      <c r="G4" s="52">
        <f>D4*F4</f>
        <v>138.5</v>
      </c>
      <c r="H4" s="52"/>
    </row>
    <row r="5" spans="1:9" ht="14.1" customHeight="1" x14ac:dyDescent="0.2">
      <c r="A5" s="68"/>
      <c r="B5" s="83" t="s">
        <v>28</v>
      </c>
      <c r="C5" s="51" t="s">
        <v>11</v>
      </c>
      <c r="D5" s="52">
        <v>13.85</v>
      </c>
      <c r="E5" s="53">
        <v>33</v>
      </c>
      <c r="F5" s="87">
        <v>10</v>
      </c>
      <c r="G5" s="52">
        <f>D5*F5</f>
        <v>138.5</v>
      </c>
      <c r="H5" s="52"/>
    </row>
    <row r="6" spans="1:9" ht="14.1" customHeight="1" x14ac:dyDescent="0.2">
      <c r="A6" s="39">
        <v>3</v>
      </c>
      <c r="B6" s="50" t="s">
        <v>24</v>
      </c>
      <c r="C6" s="3" t="s">
        <v>11</v>
      </c>
      <c r="D6" s="5">
        <v>13.85</v>
      </c>
      <c r="E6" s="15">
        <v>33</v>
      </c>
      <c r="F6" s="87">
        <v>10</v>
      </c>
      <c r="G6" s="5">
        <f>D6*F6</f>
        <v>138.5</v>
      </c>
      <c r="H6" s="5"/>
    </row>
    <row r="7" spans="1:9" ht="14.1" customHeight="1" x14ac:dyDescent="0.2">
      <c r="A7" s="8"/>
      <c r="B7" s="9"/>
      <c r="D7" s="5"/>
      <c r="E7" s="15">
        <v>0</v>
      </c>
      <c r="F7" s="87">
        <v>0</v>
      </c>
      <c r="G7" s="5">
        <f>D7*F7</f>
        <v>0</v>
      </c>
      <c r="H7" s="5"/>
    </row>
    <row r="8" spans="1:9" s="23" customFormat="1" ht="14.1" customHeight="1" x14ac:dyDescent="0.2">
      <c r="A8" s="20"/>
      <c r="B8" s="20" t="s">
        <v>4</v>
      </c>
      <c r="C8" s="21"/>
      <c r="D8" s="21">
        <f t="shared" ref="D8:G8" si="0">SUM(D4:D7)</f>
        <v>41.55</v>
      </c>
      <c r="E8" s="22">
        <f t="shared" si="0"/>
        <v>99</v>
      </c>
      <c r="F8" s="88">
        <f t="shared" si="0"/>
        <v>30</v>
      </c>
      <c r="G8" s="21">
        <f t="shared" si="0"/>
        <v>415.5</v>
      </c>
      <c r="H8" s="21"/>
    </row>
    <row r="9" spans="1:9" s="2" customFormat="1" ht="14.1" customHeight="1" x14ac:dyDescent="0.2">
      <c r="A9" s="10"/>
      <c r="B9" s="11"/>
      <c r="C9" s="13"/>
      <c r="D9" s="14"/>
      <c r="E9" s="13"/>
      <c r="F9" s="13"/>
      <c r="G9" s="13"/>
    </row>
    <row r="10" spans="1:9" s="2" customFormat="1" ht="14.1" customHeight="1" x14ac:dyDescent="0.2">
      <c r="A10" s="10"/>
      <c r="B10" s="11"/>
      <c r="C10" s="13"/>
      <c r="D10" s="14"/>
      <c r="E10" s="13"/>
      <c r="F10" s="13"/>
      <c r="G10" s="13"/>
    </row>
    <row r="11" spans="1:9" s="2" customFormat="1" ht="14.1" customHeight="1" x14ac:dyDescent="0.2">
      <c r="A11" s="10"/>
      <c r="B11" s="11"/>
      <c r="C11" s="13"/>
      <c r="D11" s="14"/>
      <c r="E11" s="13"/>
      <c r="F11" s="13"/>
      <c r="G11" s="13"/>
    </row>
    <row r="12" spans="1:9" s="2" customFormat="1" ht="14.1" customHeight="1" x14ac:dyDescent="0.2">
      <c r="A12" s="10"/>
      <c r="B12" s="11"/>
      <c r="C12" s="13"/>
      <c r="D12" s="13"/>
      <c r="E12" s="13"/>
      <c r="F12" s="13"/>
      <c r="G12" s="13"/>
    </row>
    <row r="13" spans="1:9" ht="14.1" customHeight="1" outlineLevel="1" x14ac:dyDescent="0.2"/>
    <row r="14" spans="1:9" ht="14.1" customHeight="1" x14ac:dyDescent="0.2"/>
    <row r="15" spans="1:9" s="2" customFormat="1" ht="14.1" customHeight="1" x14ac:dyDescent="0.2">
      <c r="A15" s="8" t="s">
        <v>3</v>
      </c>
      <c r="B15" s="8" t="s">
        <v>6</v>
      </c>
      <c r="C15" s="8" t="s">
        <v>5</v>
      </c>
      <c r="D15" s="12" t="s">
        <v>7</v>
      </c>
      <c r="E15" s="86" t="s">
        <v>2</v>
      </c>
      <c r="F15" s="8"/>
      <c r="G15" s="115" t="s">
        <v>22</v>
      </c>
      <c r="H15" s="116"/>
      <c r="I15" s="8" t="s">
        <v>8</v>
      </c>
    </row>
    <row r="16" spans="1:9" s="19" customFormat="1" ht="14.1" customHeight="1" x14ac:dyDescent="0.2">
      <c r="A16" s="40">
        <v>3</v>
      </c>
      <c r="B16" s="58" t="s">
        <v>29</v>
      </c>
      <c r="C16" s="58" t="s">
        <v>11</v>
      </c>
      <c r="D16" s="60">
        <v>49</v>
      </c>
      <c r="E16" s="89">
        <v>43</v>
      </c>
      <c r="F16" s="47"/>
      <c r="G16" s="117">
        <v>3831075924345</v>
      </c>
      <c r="H16" s="118"/>
      <c r="I16" s="61">
        <f t="shared" ref="I16:I21" si="1">D16*E16</f>
        <v>2107</v>
      </c>
    </row>
    <row r="17" spans="1:9" s="19" customFormat="1" ht="14.1" customHeight="1" x14ac:dyDescent="0.2">
      <c r="A17" s="47"/>
      <c r="B17" s="107" t="s">
        <v>46</v>
      </c>
      <c r="C17" s="58" t="s">
        <v>47</v>
      </c>
      <c r="D17" s="60">
        <v>0</v>
      </c>
      <c r="E17" s="89">
        <v>43</v>
      </c>
      <c r="F17" s="47"/>
      <c r="G17" s="130"/>
      <c r="H17" s="131"/>
      <c r="I17" s="61">
        <f t="shared" si="1"/>
        <v>0</v>
      </c>
    </row>
    <row r="18" spans="1:9" s="19" customFormat="1" ht="14.1" customHeight="1" x14ac:dyDescent="0.2">
      <c r="B18" s="59"/>
      <c r="C18" s="59"/>
      <c r="D18" s="60"/>
      <c r="E18" s="89"/>
      <c r="F18" s="47"/>
      <c r="G18" s="130"/>
      <c r="H18" s="131"/>
      <c r="I18" s="61">
        <f t="shared" si="1"/>
        <v>0</v>
      </c>
    </row>
    <row r="19" spans="1:9" s="19" customFormat="1" ht="14.1" customHeight="1" x14ac:dyDescent="0.2">
      <c r="A19" s="47"/>
      <c r="B19" s="59"/>
      <c r="C19" s="59"/>
      <c r="D19" s="60"/>
      <c r="E19" s="89"/>
      <c r="F19" s="47"/>
      <c r="G19" s="130"/>
      <c r="H19" s="131"/>
      <c r="I19" s="61">
        <f t="shared" si="1"/>
        <v>0</v>
      </c>
    </row>
    <row r="20" spans="1:9" ht="14.1" customHeight="1" x14ac:dyDescent="0.2">
      <c r="A20" s="73"/>
      <c r="B20" s="59"/>
      <c r="C20" s="62"/>
      <c r="D20" s="60"/>
      <c r="E20" s="89"/>
      <c r="F20" s="61"/>
      <c r="G20" s="120"/>
      <c r="H20" s="121"/>
      <c r="I20" s="52">
        <f>D20*E20</f>
        <v>0</v>
      </c>
    </row>
    <row r="21" spans="1:9" ht="14.1" customHeight="1" x14ac:dyDescent="0.2">
      <c r="A21" s="8"/>
      <c r="B21" s="29"/>
      <c r="C21" s="31"/>
      <c r="D21" s="28"/>
      <c r="E21" s="89"/>
      <c r="F21" s="18"/>
      <c r="G21" s="122"/>
      <c r="H21" s="123"/>
      <c r="I21" s="5">
        <f t="shared" si="1"/>
        <v>0</v>
      </c>
    </row>
    <row r="22" spans="1:9" s="23" customFormat="1" ht="14.1" customHeight="1" x14ac:dyDescent="0.2">
      <c r="A22" s="20"/>
      <c r="B22" s="20" t="s">
        <v>4</v>
      </c>
      <c r="C22" s="32"/>
      <c r="D22" s="21">
        <f>SUM(D16:D21)</f>
        <v>49</v>
      </c>
      <c r="E22" s="88">
        <f>SUM(E16:E21)</f>
        <v>86</v>
      </c>
      <c r="F22" s="22"/>
      <c r="G22" s="113"/>
      <c r="H22" s="114"/>
      <c r="I22" s="21">
        <f>SUM(I16:I21)</f>
        <v>2107</v>
      </c>
    </row>
    <row r="23" spans="1:9" ht="14.1" customHeight="1" x14ac:dyDescent="0.2"/>
    <row r="24" spans="1:9" ht="14.1" customHeight="1" x14ac:dyDescent="0.2">
      <c r="B24" s="112" t="s">
        <v>61</v>
      </c>
    </row>
    <row r="25" spans="1:9" ht="14.1" customHeight="1" x14ac:dyDescent="0.2"/>
    <row r="26" spans="1:9" ht="14.1" customHeight="1" thickBot="1" x14ac:dyDescent="0.25">
      <c r="B26" s="25" t="s">
        <v>15</v>
      </c>
      <c r="C26">
        <v>43</v>
      </c>
    </row>
    <row r="27" spans="1:9" ht="14.1" customHeight="1" thickBot="1" x14ac:dyDescent="0.25">
      <c r="B27" s="25" t="s">
        <v>14</v>
      </c>
      <c r="C27" s="25">
        <v>43</v>
      </c>
      <c r="D27" s="25"/>
      <c r="E27" s="25"/>
      <c r="F27" s="25"/>
      <c r="G27" s="25"/>
      <c r="H27" s="25"/>
      <c r="I27" s="25"/>
    </row>
    <row r="28" spans="1:9" ht="14.1" customHeight="1" x14ac:dyDescent="0.2">
      <c r="B28" s="35"/>
      <c r="C28" s="35"/>
      <c r="D28" s="35"/>
      <c r="E28" s="35"/>
      <c r="F28" s="35"/>
      <c r="G28" s="35"/>
      <c r="H28" s="35"/>
      <c r="I28" s="36"/>
    </row>
    <row r="29" spans="1:9" ht="14.1" customHeight="1" x14ac:dyDescent="0.2">
      <c r="B29" s="45" t="s">
        <v>12</v>
      </c>
      <c r="C29" s="45"/>
      <c r="D29" s="45"/>
      <c r="E29" s="45"/>
      <c r="F29" s="45"/>
      <c r="G29" s="45"/>
      <c r="H29" s="45"/>
      <c r="I29" s="46">
        <f>I22/C27</f>
        <v>49</v>
      </c>
    </row>
    <row r="30" spans="1:9" ht="14.1" customHeight="1" x14ac:dyDescent="0.2">
      <c r="B30" s="37" t="s">
        <v>9</v>
      </c>
      <c r="C30" s="37"/>
      <c r="D30" s="37"/>
      <c r="E30" s="37"/>
      <c r="F30" s="37"/>
      <c r="G30" s="37"/>
      <c r="H30" s="37"/>
      <c r="I30" s="38">
        <f>SUM(I28:I29)</f>
        <v>49</v>
      </c>
    </row>
    <row r="31" spans="1:9" ht="14.1" customHeight="1" x14ac:dyDescent="0.2">
      <c r="B31" s="4"/>
      <c r="C31" s="4"/>
      <c r="D31" s="4"/>
      <c r="E31" s="4"/>
      <c r="F31" s="4"/>
      <c r="G31" s="4"/>
      <c r="H31" s="4"/>
      <c r="I31" s="4"/>
    </row>
    <row r="32" spans="1:9" s="23" customFormat="1" ht="14.1" customHeight="1" thickBot="1" x14ac:dyDescent="0.25">
      <c r="A32" s="24"/>
      <c r="B32" s="26" t="s">
        <v>10</v>
      </c>
      <c r="C32" s="26"/>
      <c r="D32" s="26"/>
      <c r="E32" s="26"/>
      <c r="F32" s="26"/>
      <c r="G32" s="26"/>
      <c r="H32" s="26"/>
      <c r="I32" s="27">
        <f>H8+I22</f>
        <v>2107</v>
      </c>
    </row>
  </sheetData>
  <mergeCells count="8">
    <mergeCell ref="G20:H20"/>
    <mergeCell ref="G21:H21"/>
    <mergeCell ref="G22:H22"/>
    <mergeCell ref="G15:H15"/>
    <mergeCell ref="G16:H16"/>
    <mergeCell ref="G17:H17"/>
    <mergeCell ref="G18:H18"/>
    <mergeCell ref="G19:H19"/>
  </mergeCells>
  <phoneticPr fontId="0" type="noConversion"/>
  <pageMargins left="0.74" right="0.75" top="0.45" bottom="0.32" header="0.13" footer="0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zoomScale="120" zoomScaleNormal="120" workbookViewId="0">
      <selection activeCell="G17" sqref="G17:H17"/>
    </sheetView>
  </sheetViews>
  <sheetFormatPr defaultRowHeight="12.75" outlineLevelRow="1" x14ac:dyDescent="0.2"/>
  <cols>
    <col min="1" max="1" width="5.7109375" style="1" customWidth="1"/>
    <col min="2" max="2" width="37.42578125" customWidth="1"/>
    <col min="3" max="3" width="12.7109375" customWidth="1"/>
    <col min="4" max="5" width="10.7109375" customWidth="1"/>
    <col min="6" max="6" width="6.7109375" customWidth="1"/>
    <col min="7" max="7" width="13.42578125" customWidth="1"/>
    <col min="8" max="8" width="14.7109375" customWidth="1"/>
    <col min="9" max="9" width="25.7109375" customWidth="1"/>
    <col min="11" max="11" width="21.85546875" customWidth="1"/>
  </cols>
  <sheetData>
    <row r="1" spans="1:9" ht="18" customHeight="1" x14ac:dyDescent="0.25">
      <c r="A1" s="6"/>
      <c r="B1" s="16" t="s">
        <v>34</v>
      </c>
      <c r="C1" s="17">
        <v>0.9995049504950495</v>
      </c>
      <c r="D1" s="17"/>
      <c r="E1" s="17"/>
      <c r="F1" s="7"/>
      <c r="G1" s="7"/>
    </row>
    <row r="2" spans="1:9" ht="14.1" customHeight="1" x14ac:dyDescent="0.2">
      <c r="A2" s="6"/>
      <c r="B2" s="7"/>
      <c r="C2" s="7"/>
      <c r="D2" s="7"/>
      <c r="E2" s="7"/>
      <c r="F2" s="7"/>
      <c r="G2" s="7"/>
    </row>
    <row r="3" spans="1:9" s="2" customFormat="1" ht="14.1" customHeight="1" x14ac:dyDescent="0.2">
      <c r="A3" s="8" t="s">
        <v>3</v>
      </c>
      <c r="B3" s="8" t="s">
        <v>0</v>
      </c>
      <c r="C3" s="8" t="s">
        <v>5</v>
      </c>
      <c r="D3" s="12" t="s">
        <v>7</v>
      </c>
      <c r="E3" s="8" t="s">
        <v>1</v>
      </c>
      <c r="F3" s="86" t="s">
        <v>2</v>
      </c>
      <c r="G3" s="12" t="s">
        <v>13</v>
      </c>
      <c r="H3" s="8"/>
    </row>
    <row r="4" spans="1:9" ht="14.1" customHeight="1" x14ac:dyDescent="0.2">
      <c r="A4" s="68"/>
      <c r="B4" s="50" t="s">
        <v>25</v>
      </c>
      <c r="C4" s="51" t="s">
        <v>11</v>
      </c>
      <c r="D4" s="52">
        <v>14</v>
      </c>
      <c r="E4" s="53">
        <v>55</v>
      </c>
      <c r="F4" s="87">
        <v>0</v>
      </c>
      <c r="G4" s="52">
        <f>D4*F4</f>
        <v>0</v>
      </c>
      <c r="H4" s="52"/>
    </row>
    <row r="5" spans="1:9" ht="14.1" customHeight="1" x14ac:dyDescent="0.2">
      <c r="A5" s="77">
        <v>4</v>
      </c>
      <c r="B5" s="50" t="s">
        <v>30</v>
      </c>
      <c r="C5" s="51" t="s">
        <v>37</v>
      </c>
      <c r="D5" s="52">
        <v>21</v>
      </c>
      <c r="E5" s="53">
        <v>28</v>
      </c>
      <c r="F5" s="87">
        <v>27</v>
      </c>
      <c r="G5" s="52">
        <f>D5*F5</f>
        <v>567</v>
      </c>
      <c r="H5" s="52"/>
    </row>
    <row r="6" spans="1:9" ht="14.1" customHeight="1" x14ac:dyDescent="0.2">
      <c r="A6" s="48"/>
      <c r="B6" s="50" t="s">
        <v>33</v>
      </c>
      <c r="C6" s="51" t="s">
        <v>11</v>
      </c>
      <c r="D6" s="52">
        <v>14.5</v>
      </c>
      <c r="E6" s="53">
        <v>46</v>
      </c>
      <c r="F6" s="87">
        <v>9</v>
      </c>
      <c r="G6" s="52">
        <f>D6*F6</f>
        <v>130.5</v>
      </c>
      <c r="H6" s="52"/>
    </row>
    <row r="7" spans="1:9" ht="14.1" customHeight="1" x14ac:dyDescent="0.2">
      <c r="A7" s="68"/>
      <c r="B7" s="50"/>
      <c r="C7" s="74"/>
      <c r="D7" s="52"/>
      <c r="E7" s="53"/>
      <c r="F7" s="87"/>
      <c r="G7" s="52">
        <f>D7*F7</f>
        <v>0</v>
      </c>
      <c r="H7" s="52"/>
    </row>
    <row r="8" spans="1:9" ht="14.1" customHeight="1" x14ac:dyDescent="0.2">
      <c r="A8" s="55"/>
      <c r="B8" s="55" t="s">
        <v>4</v>
      </c>
      <c r="C8" s="56"/>
      <c r="D8" s="56">
        <f t="shared" ref="D8:G8" si="0">SUM(D4:D7)</f>
        <v>49.5</v>
      </c>
      <c r="E8" s="57">
        <f t="shared" si="0"/>
        <v>129</v>
      </c>
      <c r="F8" s="88">
        <f t="shared" si="0"/>
        <v>36</v>
      </c>
      <c r="G8" s="56">
        <f t="shared" si="0"/>
        <v>697.5</v>
      </c>
      <c r="H8" s="56"/>
    </row>
    <row r="9" spans="1:9" s="23" customFormat="1" ht="14.1" customHeight="1" x14ac:dyDescent="0.2">
      <c r="A9" s="75"/>
      <c r="B9" s="64"/>
      <c r="C9" s="65"/>
      <c r="D9" s="66"/>
      <c r="E9" s="65"/>
      <c r="F9" s="65"/>
      <c r="G9" s="65"/>
      <c r="H9" s="67"/>
      <c r="I9" s="67"/>
    </row>
    <row r="10" spans="1:9" s="2" customFormat="1" ht="14.1" customHeight="1" x14ac:dyDescent="0.2">
      <c r="A10" s="76"/>
      <c r="B10" s="54"/>
      <c r="C10" s="54"/>
      <c r="D10" s="54"/>
      <c r="E10" s="54"/>
      <c r="F10" s="54"/>
      <c r="G10" s="54"/>
      <c r="H10" s="54"/>
      <c r="I10" s="54"/>
    </row>
    <row r="11" spans="1:9" ht="14.1" customHeight="1" outlineLevel="1" x14ac:dyDescent="0.2">
      <c r="A11" s="76"/>
      <c r="B11" s="54"/>
      <c r="C11" s="54"/>
      <c r="D11" s="54"/>
      <c r="E11" s="54"/>
      <c r="F11" s="54"/>
      <c r="G11" s="54"/>
      <c r="H11" s="54"/>
      <c r="I11" s="54"/>
    </row>
    <row r="12" spans="1:9" ht="14.1" customHeight="1" x14ac:dyDescent="0.2">
      <c r="A12" s="68" t="s">
        <v>3</v>
      </c>
      <c r="B12" s="68" t="s">
        <v>6</v>
      </c>
      <c r="C12" s="68" t="s">
        <v>5</v>
      </c>
      <c r="D12" s="69" t="s">
        <v>7</v>
      </c>
      <c r="E12" s="86" t="s">
        <v>2</v>
      </c>
      <c r="F12" s="68"/>
      <c r="G12" s="124" t="s">
        <v>22</v>
      </c>
      <c r="H12" s="125"/>
      <c r="I12" s="68" t="s">
        <v>8</v>
      </c>
    </row>
    <row r="13" spans="1:9" s="2" customFormat="1" ht="14.1" customHeight="1" x14ac:dyDescent="0.2">
      <c r="A13" s="47"/>
      <c r="B13" s="58" t="s">
        <v>32</v>
      </c>
      <c r="C13" s="59" t="s">
        <v>11</v>
      </c>
      <c r="D13" s="60">
        <v>56</v>
      </c>
      <c r="E13" s="89">
        <v>55</v>
      </c>
      <c r="F13" s="47"/>
      <c r="G13" s="132">
        <v>3831075927230</v>
      </c>
      <c r="H13" s="133"/>
      <c r="I13" s="61">
        <f t="shared" ref="I13" si="1">D13*E13</f>
        <v>3080</v>
      </c>
    </row>
    <row r="14" spans="1:9" s="19" customFormat="1" ht="14.1" customHeight="1" x14ac:dyDescent="0.2">
      <c r="A14" s="47"/>
      <c r="B14" s="85" t="s">
        <v>35</v>
      </c>
      <c r="C14" s="84"/>
      <c r="D14" s="84"/>
      <c r="E14" s="92"/>
      <c r="F14" s="47"/>
      <c r="I14" s="61"/>
    </row>
    <row r="15" spans="1:9" s="19" customFormat="1" ht="13.5" customHeight="1" x14ac:dyDescent="0.2">
      <c r="A15" s="77">
        <v>4</v>
      </c>
      <c r="B15" s="58" t="s">
        <v>31</v>
      </c>
      <c r="C15" s="58" t="s">
        <v>37</v>
      </c>
      <c r="D15" s="60">
        <v>16</v>
      </c>
      <c r="E15" s="89">
        <v>55</v>
      </c>
      <c r="F15" s="61"/>
      <c r="G15" s="119">
        <v>9780194617420</v>
      </c>
      <c r="H15" s="118"/>
      <c r="I15" s="61">
        <f>D15*E15</f>
        <v>880</v>
      </c>
    </row>
    <row r="16" spans="1:9" s="19" customFormat="1" ht="13.5" customHeight="1" x14ac:dyDescent="0.2">
      <c r="A16" s="71"/>
      <c r="B16" s="58" t="s">
        <v>46</v>
      </c>
      <c r="C16" s="58" t="s">
        <v>47</v>
      </c>
      <c r="D16" s="60">
        <v>0</v>
      </c>
      <c r="E16" s="89">
        <v>55</v>
      </c>
      <c r="F16" s="61"/>
      <c r="G16" s="105"/>
      <c r="H16" s="104"/>
      <c r="I16" s="61">
        <f>D16*E16</f>
        <v>0</v>
      </c>
    </row>
    <row r="17" spans="1:9" ht="14.1" customHeight="1" x14ac:dyDescent="0.2">
      <c r="A17" s="72"/>
      <c r="B17" s="58" t="s">
        <v>64</v>
      </c>
      <c r="C17" s="63" t="s">
        <v>59</v>
      </c>
      <c r="D17" s="60">
        <v>17.3</v>
      </c>
      <c r="E17" s="89">
        <v>55</v>
      </c>
      <c r="F17" s="61"/>
      <c r="G17" s="119">
        <v>9789616625302</v>
      </c>
      <c r="H17" s="118"/>
      <c r="I17" s="52">
        <f>D17*E17</f>
        <v>951.5</v>
      </c>
    </row>
    <row r="18" spans="1:9" ht="14.1" customHeight="1" x14ac:dyDescent="0.2">
      <c r="A18" s="20"/>
      <c r="B18" s="20" t="s">
        <v>4</v>
      </c>
      <c r="C18" s="32"/>
      <c r="D18" s="21">
        <f>SUM(D13:D17)</f>
        <v>89.3</v>
      </c>
      <c r="E18" s="88">
        <f>SUM(E13:E17)</f>
        <v>220</v>
      </c>
      <c r="F18" s="22"/>
      <c r="G18" s="113"/>
      <c r="H18" s="114"/>
      <c r="I18" s="21">
        <f>SUM(I13:I17)</f>
        <v>4911.5</v>
      </c>
    </row>
    <row r="19" spans="1:9" s="23" customFormat="1" ht="14.1" customHeight="1" x14ac:dyDescent="0.2">
      <c r="A19" s="1"/>
      <c r="B19"/>
      <c r="C19"/>
      <c r="D19"/>
      <c r="E19"/>
      <c r="F19"/>
      <c r="G19"/>
      <c r="H19"/>
      <c r="I19"/>
    </row>
    <row r="20" spans="1:9" ht="14.1" customHeight="1" x14ac:dyDescent="0.2">
      <c r="B20" s="112" t="s">
        <v>62</v>
      </c>
    </row>
    <row r="21" spans="1:9" ht="14.1" customHeight="1" x14ac:dyDescent="0.2"/>
    <row r="22" spans="1:9" ht="14.1" customHeight="1" thickBot="1" x14ac:dyDescent="0.25">
      <c r="B22" s="25" t="s">
        <v>15</v>
      </c>
      <c r="C22">
        <v>55</v>
      </c>
    </row>
    <row r="23" spans="1:9" ht="14.1" customHeight="1" thickBot="1" x14ac:dyDescent="0.25">
      <c r="B23" s="25" t="s">
        <v>14</v>
      </c>
      <c r="C23">
        <v>55</v>
      </c>
      <c r="D23" s="25"/>
      <c r="E23" s="25"/>
      <c r="F23" s="25"/>
      <c r="G23" s="25"/>
      <c r="H23" s="25"/>
      <c r="I23" s="25"/>
    </row>
    <row r="24" spans="1:9" ht="14.1" customHeight="1" x14ac:dyDescent="0.2">
      <c r="B24" s="35"/>
      <c r="C24" s="35"/>
      <c r="D24" s="35"/>
      <c r="E24" s="35"/>
      <c r="F24" s="35"/>
      <c r="G24" s="35"/>
      <c r="H24" s="35"/>
      <c r="I24" s="36"/>
    </row>
    <row r="25" spans="1:9" ht="14.1" customHeight="1" x14ac:dyDescent="0.2">
      <c r="B25" s="45" t="s">
        <v>12</v>
      </c>
      <c r="C25" s="45"/>
      <c r="D25" s="45"/>
      <c r="E25" s="45"/>
      <c r="F25" s="45"/>
      <c r="G25" s="45"/>
      <c r="H25" s="45"/>
      <c r="I25" s="46">
        <f>I18/C23</f>
        <v>89.3</v>
      </c>
    </row>
    <row r="26" spans="1:9" ht="14.1" customHeight="1" x14ac:dyDescent="0.2">
      <c r="B26" s="37" t="s">
        <v>9</v>
      </c>
      <c r="C26" s="37"/>
      <c r="D26" s="37"/>
      <c r="E26" s="37"/>
      <c r="F26" s="37"/>
      <c r="G26" s="37"/>
      <c r="H26" s="37"/>
      <c r="I26" s="38">
        <f>SUM(I24:I25)</f>
        <v>89.3</v>
      </c>
    </row>
    <row r="27" spans="1:9" ht="14.1" customHeight="1" x14ac:dyDescent="0.2">
      <c r="A27" s="24"/>
      <c r="B27" s="4"/>
      <c r="C27" s="4"/>
      <c r="D27" s="4"/>
      <c r="E27" s="4"/>
      <c r="F27" s="4"/>
      <c r="G27" s="4"/>
      <c r="H27" s="4"/>
      <c r="I27" s="4"/>
    </row>
    <row r="28" spans="1:9" s="23" customFormat="1" ht="14.1" customHeight="1" thickBot="1" x14ac:dyDescent="0.25">
      <c r="A28" s="1"/>
      <c r="B28" s="26" t="s">
        <v>10</v>
      </c>
      <c r="C28" s="26"/>
      <c r="D28" s="26"/>
      <c r="E28" s="26"/>
      <c r="F28" s="26"/>
      <c r="G28" s="26"/>
      <c r="H28" s="26"/>
      <c r="I28" s="27">
        <f>H8+I18</f>
        <v>4911.5</v>
      </c>
    </row>
  </sheetData>
  <mergeCells count="5">
    <mergeCell ref="G17:H17"/>
    <mergeCell ref="G18:H18"/>
    <mergeCell ref="G12:H12"/>
    <mergeCell ref="G13:H13"/>
    <mergeCell ref="G15:H15"/>
  </mergeCells>
  <phoneticPr fontId="0" type="noConversion"/>
  <pageMargins left="0.74" right="0.75" top="0.45" bottom="0.32" header="0.13" footer="0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zoomScale="120" zoomScaleNormal="120" workbookViewId="0">
      <selection activeCell="D22" sqref="D22"/>
    </sheetView>
  </sheetViews>
  <sheetFormatPr defaultRowHeight="12.75" outlineLevelRow="1" x14ac:dyDescent="0.2"/>
  <cols>
    <col min="1" max="1" width="5.7109375" style="1" customWidth="1"/>
    <col min="2" max="2" width="37.42578125" customWidth="1"/>
    <col min="3" max="3" width="12.7109375" customWidth="1"/>
    <col min="4" max="5" width="10.7109375" customWidth="1"/>
    <col min="6" max="6" width="6.7109375" customWidth="1"/>
    <col min="7" max="7" width="13" customWidth="1"/>
    <col min="8" max="8" width="14.7109375" customWidth="1"/>
    <col min="9" max="9" width="25.7109375" customWidth="1"/>
    <col min="11" max="11" width="18.5703125" customWidth="1"/>
  </cols>
  <sheetData>
    <row r="1" spans="1:9" ht="18" customHeight="1" x14ac:dyDescent="0.25">
      <c r="A1" s="6"/>
      <c r="B1" s="16" t="s">
        <v>56</v>
      </c>
      <c r="C1" s="17">
        <v>0.9995049504950495</v>
      </c>
      <c r="D1" s="17"/>
      <c r="E1" s="17"/>
      <c r="F1" s="7"/>
      <c r="G1" s="7"/>
    </row>
    <row r="2" spans="1:9" ht="14.1" customHeight="1" x14ac:dyDescent="0.2">
      <c r="A2" s="6"/>
      <c r="B2" s="7"/>
      <c r="C2" s="7"/>
      <c r="D2" s="7"/>
      <c r="E2" s="7"/>
      <c r="F2" s="7"/>
      <c r="G2" s="7"/>
    </row>
    <row r="3" spans="1:9" s="2" customFormat="1" ht="14.1" customHeight="1" x14ac:dyDescent="0.2">
      <c r="A3" s="8" t="s">
        <v>3</v>
      </c>
      <c r="B3" s="8" t="s">
        <v>0</v>
      </c>
      <c r="C3" s="8" t="s">
        <v>5</v>
      </c>
      <c r="D3" s="12" t="s">
        <v>7</v>
      </c>
      <c r="E3" s="8" t="s">
        <v>1</v>
      </c>
      <c r="F3" s="86" t="s">
        <v>2</v>
      </c>
      <c r="G3" s="12" t="s">
        <v>13</v>
      </c>
      <c r="H3" s="8"/>
    </row>
    <row r="4" spans="1:9" ht="14.1" customHeight="1" x14ac:dyDescent="0.2">
      <c r="A4" s="68"/>
      <c r="B4" s="50" t="s">
        <v>26</v>
      </c>
      <c r="C4" s="51" t="s">
        <v>11</v>
      </c>
      <c r="D4" s="52">
        <v>14</v>
      </c>
      <c r="E4" s="53">
        <v>38</v>
      </c>
      <c r="F4" s="87">
        <v>0</v>
      </c>
      <c r="G4" s="52">
        <f>D4*F4</f>
        <v>0</v>
      </c>
      <c r="H4" s="52"/>
    </row>
    <row r="5" spans="1:9" ht="14.1" customHeight="1" x14ac:dyDescent="0.2">
      <c r="A5" s="77">
        <v>5</v>
      </c>
      <c r="B5" s="50" t="s">
        <v>36</v>
      </c>
      <c r="C5" s="51" t="s">
        <v>37</v>
      </c>
      <c r="D5" s="52">
        <v>21</v>
      </c>
      <c r="E5" s="53">
        <v>38</v>
      </c>
      <c r="F5" s="87">
        <v>0</v>
      </c>
      <c r="G5" s="52">
        <f>D5*F5</f>
        <v>0</v>
      </c>
      <c r="H5" s="52"/>
    </row>
    <row r="6" spans="1:9" ht="14.1" customHeight="1" x14ac:dyDescent="0.2">
      <c r="A6" s="77"/>
      <c r="B6" s="50" t="s">
        <v>39</v>
      </c>
      <c r="C6" s="51" t="s">
        <v>11</v>
      </c>
      <c r="D6" s="52">
        <v>14.5</v>
      </c>
      <c r="E6" s="53">
        <v>38</v>
      </c>
      <c r="F6" s="87">
        <v>0</v>
      </c>
      <c r="G6" s="52">
        <f>D6*F6</f>
        <v>0</v>
      </c>
      <c r="H6" s="52"/>
    </row>
    <row r="7" spans="1:9" ht="14.1" customHeight="1" x14ac:dyDescent="0.2">
      <c r="A7" s="48"/>
      <c r="B7" s="50" t="s">
        <v>40</v>
      </c>
      <c r="C7" s="51" t="s">
        <v>11</v>
      </c>
      <c r="D7" s="52">
        <v>14.5</v>
      </c>
      <c r="E7" s="53">
        <v>38</v>
      </c>
      <c r="F7" s="87">
        <v>0</v>
      </c>
      <c r="G7" s="52">
        <f>D7*F7</f>
        <v>0</v>
      </c>
      <c r="H7" s="52"/>
    </row>
    <row r="8" spans="1:9" ht="14.1" customHeight="1" x14ac:dyDescent="0.2">
      <c r="A8" s="68"/>
      <c r="B8" s="50" t="s">
        <v>38</v>
      </c>
      <c r="C8" s="74" t="s">
        <v>11</v>
      </c>
      <c r="D8" s="52">
        <v>15.6</v>
      </c>
      <c r="E8" s="53">
        <v>38</v>
      </c>
      <c r="F8" s="87">
        <v>0</v>
      </c>
      <c r="G8" s="52">
        <f>D8*F8</f>
        <v>0</v>
      </c>
      <c r="H8" s="52"/>
    </row>
    <row r="9" spans="1:9" ht="14.1" customHeight="1" x14ac:dyDescent="0.2">
      <c r="A9" s="55"/>
      <c r="B9" s="55" t="s">
        <v>4</v>
      </c>
      <c r="C9" s="56"/>
      <c r="D9" s="56">
        <f t="shared" ref="D9:G9" si="0">SUM(D4:D8)</f>
        <v>79.599999999999994</v>
      </c>
      <c r="E9" s="57">
        <f t="shared" si="0"/>
        <v>190</v>
      </c>
      <c r="F9" s="88">
        <f t="shared" si="0"/>
        <v>0</v>
      </c>
      <c r="G9" s="56">
        <f t="shared" si="0"/>
        <v>0</v>
      </c>
      <c r="H9" s="56"/>
    </row>
    <row r="10" spans="1:9" s="23" customFormat="1" ht="14.1" customHeight="1" x14ac:dyDescent="0.2">
      <c r="A10" s="75"/>
      <c r="B10" s="64"/>
      <c r="C10" s="65"/>
      <c r="D10" s="66"/>
      <c r="E10" s="65"/>
      <c r="F10" s="65"/>
      <c r="G10" s="65"/>
      <c r="H10" s="67"/>
      <c r="I10" s="67"/>
    </row>
    <row r="11" spans="1:9" s="2" customFormat="1" ht="14.1" customHeight="1" x14ac:dyDescent="0.2">
      <c r="A11" s="75"/>
      <c r="B11" s="64"/>
      <c r="C11" s="65"/>
      <c r="D11" s="66"/>
      <c r="E11" s="65"/>
      <c r="F11" s="65"/>
      <c r="G11" s="65"/>
      <c r="H11" s="67"/>
      <c r="I11" s="67"/>
    </row>
    <row r="12" spans="1:9" s="2" customFormat="1" ht="14.1" customHeight="1" x14ac:dyDescent="0.2">
      <c r="A12" s="75"/>
      <c r="B12" s="64"/>
      <c r="C12" s="65"/>
      <c r="D12" s="66"/>
      <c r="E12" s="65"/>
      <c r="F12" s="65"/>
      <c r="G12" s="65"/>
      <c r="H12" s="67"/>
      <c r="I12" s="67"/>
    </row>
    <row r="13" spans="1:9" s="2" customFormat="1" ht="14.1" customHeight="1" x14ac:dyDescent="0.2">
      <c r="A13" s="75"/>
      <c r="B13" s="64"/>
      <c r="C13" s="65"/>
      <c r="D13" s="65"/>
      <c r="E13" s="65"/>
      <c r="F13" s="65"/>
      <c r="G13" s="65"/>
      <c r="H13" s="67"/>
      <c r="I13" s="67"/>
    </row>
    <row r="14" spans="1:9" s="2" customFormat="1" ht="14.1" customHeight="1" x14ac:dyDescent="0.2">
      <c r="A14" s="76"/>
      <c r="B14" s="54"/>
      <c r="C14" s="54"/>
      <c r="D14" s="54"/>
      <c r="E14" s="54"/>
      <c r="F14" s="54"/>
      <c r="G14" s="54"/>
      <c r="H14" s="54"/>
      <c r="I14" s="54"/>
    </row>
    <row r="15" spans="1:9" ht="14.1" customHeight="1" outlineLevel="1" x14ac:dyDescent="0.2">
      <c r="A15" s="76"/>
      <c r="B15" s="54"/>
      <c r="C15" s="54"/>
      <c r="D15" s="54"/>
      <c r="E15" s="54"/>
      <c r="F15" s="54"/>
      <c r="G15" s="54"/>
      <c r="H15" s="54"/>
      <c r="I15" s="54"/>
    </row>
    <row r="16" spans="1:9" ht="14.1" customHeight="1" x14ac:dyDescent="0.2">
      <c r="A16" s="68" t="s">
        <v>3</v>
      </c>
      <c r="B16" s="68" t="s">
        <v>6</v>
      </c>
      <c r="C16" s="68" t="s">
        <v>5</v>
      </c>
      <c r="D16" s="69" t="s">
        <v>7</v>
      </c>
      <c r="E16" s="86" t="s">
        <v>2</v>
      </c>
      <c r="F16" s="68"/>
      <c r="G16" s="124" t="s">
        <v>22</v>
      </c>
      <c r="H16" s="125"/>
      <c r="I16" s="68" t="s">
        <v>8</v>
      </c>
    </row>
    <row r="17" spans="1:9" s="2" customFormat="1" ht="14.1" customHeight="1" x14ac:dyDescent="0.2">
      <c r="A17" s="47"/>
      <c r="B17" s="106" t="s">
        <v>45</v>
      </c>
      <c r="C17" s="59" t="s">
        <v>11</v>
      </c>
      <c r="D17" s="60">
        <v>39</v>
      </c>
      <c r="E17" s="89">
        <v>38</v>
      </c>
      <c r="F17" s="47"/>
      <c r="G17" s="119">
        <v>3831075928398</v>
      </c>
      <c r="H17" s="118"/>
      <c r="I17" s="61">
        <f t="shared" ref="I17:I21" si="1">D17*E17</f>
        <v>1482</v>
      </c>
    </row>
    <row r="18" spans="1:9" s="19" customFormat="1" ht="14.1" customHeight="1" x14ac:dyDescent="0.2">
      <c r="A18" s="47"/>
      <c r="B18" s="85" t="s">
        <v>41</v>
      </c>
      <c r="C18" s="58" t="s">
        <v>42</v>
      </c>
      <c r="D18" s="60">
        <v>13</v>
      </c>
      <c r="E18" s="89">
        <v>38</v>
      </c>
      <c r="F18" s="47"/>
      <c r="G18" s="119">
        <v>9789616740258</v>
      </c>
      <c r="H18" s="118"/>
      <c r="I18" s="61">
        <f t="shared" si="1"/>
        <v>494</v>
      </c>
    </row>
    <row r="19" spans="1:9" s="19" customFormat="1" ht="14.1" customHeight="1" x14ac:dyDescent="0.2">
      <c r="A19" s="79">
        <v>5</v>
      </c>
      <c r="B19" s="58" t="s">
        <v>36</v>
      </c>
      <c r="C19" s="58" t="s">
        <v>37</v>
      </c>
      <c r="D19" s="60">
        <v>16</v>
      </c>
      <c r="E19" s="89">
        <v>38</v>
      </c>
      <c r="F19" s="47"/>
      <c r="G19" s="119">
        <v>9780194617437</v>
      </c>
      <c r="H19" s="118"/>
      <c r="I19" s="61">
        <f t="shared" si="1"/>
        <v>608</v>
      </c>
    </row>
    <row r="20" spans="1:9" s="19" customFormat="1" ht="14.1" customHeight="1" x14ac:dyDescent="0.2">
      <c r="A20" s="108"/>
      <c r="B20" s="58" t="s">
        <v>46</v>
      </c>
      <c r="C20" s="58" t="s">
        <v>47</v>
      </c>
      <c r="D20" s="60">
        <v>0</v>
      </c>
      <c r="E20" s="89">
        <v>38</v>
      </c>
      <c r="F20" s="47"/>
      <c r="G20" s="105"/>
      <c r="H20" s="104"/>
      <c r="I20" s="61">
        <f t="shared" si="1"/>
        <v>0</v>
      </c>
    </row>
    <row r="21" spans="1:9" s="19" customFormat="1" ht="14.1" customHeight="1" x14ac:dyDescent="0.2">
      <c r="A21" s="72"/>
      <c r="B21" s="58" t="s">
        <v>65</v>
      </c>
      <c r="C21" s="63" t="s">
        <v>59</v>
      </c>
      <c r="D21" s="60">
        <v>17.399999999999999</v>
      </c>
      <c r="E21" s="89">
        <v>38</v>
      </c>
      <c r="F21" s="61"/>
      <c r="G21" s="119">
        <v>9789616625296</v>
      </c>
      <c r="H21" s="118"/>
      <c r="I21" s="52">
        <f t="shared" si="1"/>
        <v>661.19999999999993</v>
      </c>
    </row>
    <row r="22" spans="1:9" ht="14.1" customHeight="1" x14ac:dyDescent="0.2">
      <c r="A22" s="55"/>
      <c r="B22" s="55" t="s">
        <v>4</v>
      </c>
      <c r="C22" s="78"/>
      <c r="D22" s="56">
        <f>SUM(D17:D21)</f>
        <v>85.4</v>
      </c>
      <c r="E22" s="88">
        <f>SUM(E17:E21)</f>
        <v>190</v>
      </c>
      <c r="F22" s="57"/>
      <c r="G22" s="134"/>
      <c r="H22" s="135"/>
      <c r="I22" s="56">
        <f>SUM(I17:I21)</f>
        <v>3245.2</v>
      </c>
    </row>
    <row r="23" spans="1:9" s="23" customFormat="1" ht="14.1" customHeight="1" x14ac:dyDescent="0.2">
      <c r="A23" s="1"/>
      <c r="B23"/>
      <c r="C23"/>
      <c r="D23"/>
      <c r="E23"/>
      <c r="F23"/>
      <c r="G23"/>
      <c r="H23"/>
      <c r="I23"/>
    </row>
    <row r="24" spans="1:9" ht="14.1" customHeight="1" x14ac:dyDescent="0.2">
      <c r="B24" s="112" t="s">
        <v>63</v>
      </c>
    </row>
    <row r="25" spans="1:9" ht="14.1" customHeight="1" x14ac:dyDescent="0.2"/>
    <row r="26" spans="1:9" ht="14.1" customHeight="1" thickBot="1" x14ac:dyDescent="0.25">
      <c r="B26" s="25" t="s">
        <v>15</v>
      </c>
      <c r="C26">
        <v>38</v>
      </c>
    </row>
    <row r="27" spans="1:9" ht="14.1" customHeight="1" thickBot="1" x14ac:dyDescent="0.25">
      <c r="B27" s="25" t="s">
        <v>14</v>
      </c>
      <c r="C27">
        <v>38</v>
      </c>
      <c r="D27" s="25"/>
      <c r="E27" s="25"/>
      <c r="F27" s="25"/>
      <c r="G27" s="25"/>
      <c r="H27" s="25"/>
      <c r="I27" s="25"/>
    </row>
    <row r="28" spans="1:9" ht="14.1" customHeight="1" x14ac:dyDescent="0.2">
      <c r="B28" s="35"/>
      <c r="C28" s="35"/>
      <c r="D28" s="35"/>
      <c r="E28" s="35"/>
      <c r="F28" s="35"/>
      <c r="G28" s="35"/>
      <c r="H28" s="35"/>
      <c r="I28" s="36"/>
    </row>
    <row r="29" spans="1:9" ht="14.1" customHeight="1" x14ac:dyDescent="0.2">
      <c r="B29" s="45" t="s">
        <v>12</v>
      </c>
      <c r="C29" s="45"/>
      <c r="D29" s="45"/>
      <c r="E29" s="45"/>
      <c r="F29" s="45"/>
      <c r="G29" s="45"/>
      <c r="H29" s="45"/>
      <c r="I29" s="46">
        <f>I22/C27</f>
        <v>85.399999999999991</v>
      </c>
    </row>
    <row r="30" spans="1:9" ht="14.1" customHeight="1" x14ac:dyDescent="0.2">
      <c r="B30" s="37" t="s">
        <v>9</v>
      </c>
      <c r="C30" s="37"/>
      <c r="D30" s="37"/>
      <c r="E30" s="37"/>
      <c r="F30" s="37"/>
      <c r="G30" s="37"/>
      <c r="H30" s="37"/>
      <c r="I30" s="38">
        <f>SUM(I28:I29)</f>
        <v>85.399999999999991</v>
      </c>
    </row>
    <row r="31" spans="1:9" ht="14.1" customHeight="1" x14ac:dyDescent="0.2">
      <c r="B31" s="4"/>
      <c r="C31" s="4"/>
      <c r="D31" s="4"/>
      <c r="E31" s="4"/>
      <c r="F31" s="4"/>
      <c r="G31" s="4"/>
      <c r="H31" s="4"/>
      <c r="I31" s="4"/>
    </row>
    <row r="32" spans="1:9" ht="14.1" customHeight="1" thickBot="1" x14ac:dyDescent="0.25">
      <c r="A32" s="24"/>
      <c r="B32" s="26" t="s">
        <v>10</v>
      </c>
      <c r="C32" s="26"/>
      <c r="D32" s="26"/>
      <c r="E32" s="26"/>
      <c r="F32" s="26"/>
      <c r="G32" s="26"/>
      <c r="H32" s="26"/>
      <c r="I32" s="27">
        <f>H9+I22</f>
        <v>3245.2</v>
      </c>
    </row>
    <row r="33" spans="1:9" s="23" customFormat="1" ht="14.1" customHeight="1" x14ac:dyDescent="0.2">
      <c r="A33" s="1"/>
      <c r="B33"/>
      <c r="C33"/>
      <c r="D33"/>
      <c r="E33"/>
      <c r="F33"/>
      <c r="G33"/>
      <c r="H33"/>
      <c r="I33"/>
    </row>
  </sheetData>
  <mergeCells count="6">
    <mergeCell ref="G21:H21"/>
    <mergeCell ref="G22:H22"/>
    <mergeCell ref="G16:H16"/>
    <mergeCell ref="G17:H17"/>
    <mergeCell ref="G18:H18"/>
    <mergeCell ref="G19:H19"/>
  </mergeCells>
  <phoneticPr fontId="0" type="noConversion"/>
  <pageMargins left="0.74" right="0.75" top="0.45" bottom="0.32" header="0.13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6"/>
  <sheetViews>
    <sheetView workbookViewId="0">
      <selection activeCell="O28" sqref="O28"/>
    </sheetView>
  </sheetViews>
  <sheetFormatPr defaultRowHeight="12.75" x14ac:dyDescent="0.2"/>
  <cols>
    <col min="6" max="6" width="14" customWidth="1"/>
  </cols>
  <sheetData>
    <row r="2" spans="1:6" ht="15.75" x14ac:dyDescent="0.25">
      <c r="A2" s="41"/>
      <c r="F2" s="42"/>
    </row>
    <row r="4" spans="1:6" ht="15.75" x14ac:dyDescent="0.25">
      <c r="A4" s="41"/>
      <c r="F4" s="42"/>
    </row>
    <row r="6" spans="1:6" ht="15.75" x14ac:dyDescent="0.25">
      <c r="A6" s="41" t="s">
        <v>16</v>
      </c>
      <c r="F6" s="42">
        <f>SUM('1.r'!I22+'2.r'!I22+'3.r'!I22+'4.r'!I18+'5.r'!I22)</f>
        <v>13373.7</v>
      </c>
    </row>
    <row r="7" spans="1:6" ht="15.75" x14ac:dyDescent="0.25">
      <c r="A7" s="41"/>
      <c r="F7" s="42"/>
    </row>
    <row r="8" spans="1:6" x14ac:dyDescent="0.2">
      <c r="F8" s="43"/>
    </row>
    <row r="9" spans="1:6" ht="15.75" x14ac:dyDescent="0.25">
      <c r="A9" s="44" t="s">
        <v>58</v>
      </c>
    </row>
    <row r="11" spans="1:6" ht="15.75" x14ac:dyDescent="0.25">
      <c r="A11" s="96" t="s">
        <v>17</v>
      </c>
      <c r="B11" s="97"/>
      <c r="C11" s="97"/>
      <c r="D11" s="97"/>
      <c r="E11" s="97"/>
      <c r="F11" s="98"/>
    </row>
    <row r="12" spans="1:6" x14ac:dyDescent="0.2">
      <c r="A12" s="99"/>
      <c r="B12" s="97"/>
      <c r="C12" s="97"/>
      <c r="D12" s="97"/>
      <c r="E12" s="97"/>
      <c r="F12" s="97"/>
    </row>
    <row r="13" spans="1:6" ht="15.75" x14ac:dyDescent="0.25">
      <c r="A13" s="96" t="s">
        <v>18</v>
      </c>
      <c r="B13" s="97"/>
      <c r="C13" s="97"/>
      <c r="D13" s="97"/>
      <c r="E13" s="97"/>
      <c r="F13" s="98"/>
    </row>
    <row r="14" spans="1:6" x14ac:dyDescent="0.2">
      <c r="A14" s="99"/>
      <c r="B14" s="97"/>
      <c r="C14" s="97"/>
      <c r="D14" s="97"/>
      <c r="E14" s="97"/>
      <c r="F14" s="97"/>
    </row>
    <row r="15" spans="1:6" ht="15.75" x14ac:dyDescent="0.25">
      <c r="A15" s="96" t="s">
        <v>19</v>
      </c>
      <c r="B15" s="97"/>
      <c r="C15" s="97"/>
      <c r="D15" s="97"/>
      <c r="E15" s="97"/>
      <c r="F15" s="98"/>
    </row>
    <row r="16" spans="1:6" x14ac:dyDescent="0.2">
      <c r="A16" s="99"/>
      <c r="B16" s="97"/>
      <c r="C16" s="97"/>
      <c r="D16" s="97"/>
      <c r="E16" s="97"/>
      <c r="F16" s="97"/>
    </row>
    <row r="17" spans="1:6" ht="15.75" x14ac:dyDescent="0.25">
      <c r="A17" s="96" t="s">
        <v>20</v>
      </c>
      <c r="B17" s="97"/>
      <c r="C17" s="97"/>
      <c r="D17" s="97"/>
      <c r="E17" s="97"/>
      <c r="F17" s="98"/>
    </row>
    <row r="18" spans="1:6" x14ac:dyDescent="0.2">
      <c r="A18" s="97"/>
      <c r="B18" s="97"/>
      <c r="C18" s="97"/>
      <c r="D18" s="97"/>
      <c r="E18" s="97"/>
      <c r="F18" s="97"/>
    </row>
    <row r="19" spans="1:6" ht="15.75" x14ac:dyDescent="0.25">
      <c r="A19" s="96" t="s">
        <v>21</v>
      </c>
      <c r="B19" s="97"/>
      <c r="C19" s="97"/>
      <c r="D19" s="97"/>
      <c r="E19" s="97"/>
      <c r="F19" s="98"/>
    </row>
    <row r="21" spans="1:6" ht="15.75" x14ac:dyDescent="0.25">
      <c r="A21" s="103" t="s">
        <v>43</v>
      </c>
      <c r="B21" s="97"/>
      <c r="C21" s="97"/>
      <c r="D21" s="97"/>
      <c r="E21" s="97"/>
      <c r="F21" s="98"/>
    </row>
    <row r="24" spans="1:6" ht="15.75" x14ac:dyDescent="0.25">
      <c r="A24" s="44" t="s">
        <v>44</v>
      </c>
    </row>
    <row r="26" spans="1:6" ht="15.75" x14ac:dyDescent="0.25">
      <c r="A26" s="100" t="s">
        <v>17</v>
      </c>
      <c r="B26" s="91"/>
      <c r="C26" s="91"/>
      <c r="D26" s="91"/>
      <c r="E26" s="91"/>
      <c r="F26" s="101"/>
    </row>
    <row r="27" spans="1:6" ht="15.75" x14ac:dyDescent="0.25">
      <c r="A27" s="94"/>
      <c r="B27" s="91"/>
      <c r="C27" s="91"/>
      <c r="D27" s="91"/>
      <c r="E27" s="91"/>
      <c r="F27" s="102"/>
    </row>
    <row r="28" spans="1:6" ht="15.75" x14ac:dyDescent="0.25">
      <c r="A28" s="100" t="s">
        <v>18</v>
      </c>
      <c r="B28" s="91"/>
      <c r="C28" s="91"/>
      <c r="D28" s="91"/>
      <c r="E28" s="91"/>
      <c r="F28" s="95"/>
    </row>
    <row r="29" spans="1:6" ht="15.75" x14ac:dyDescent="0.25">
      <c r="A29" s="94"/>
      <c r="B29" s="91"/>
      <c r="C29" s="91"/>
      <c r="D29" s="91"/>
      <c r="E29" s="91"/>
      <c r="F29" s="102"/>
    </row>
    <row r="30" spans="1:6" ht="15.75" x14ac:dyDescent="0.25">
      <c r="A30" s="100" t="s">
        <v>19</v>
      </c>
      <c r="B30" s="91"/>
      <c r="C30" s="91"/>
      <c r="D30" s="91"/>
      <c r="E30" s="91"/>
      <c r="F30" s="95"/>
    </row>
    <row r="31" spans="1:6" ht="15.75" x14ac:dyDescent="0.25">
      <c r="A31" s="94"/>
      <c r="B31" s="91"/>
      <c r="C31" s="91"/>
      <c r="D31" s="91"/>
      <c r="E31" s="91"/>
      <c r="F31" s="102"/>
    </row>
    <row r="32" spans="1:6" ht="15.75" x14ac:dyDescent="0.25">
      <c r="A32" s="100" t="s">
        <v>20</v>
      </c>
      <c r="B32" s="91"/>
      <c r="C32" s="91"/>
      <c r="D32" s="91"/>
      <c r="E32" s="91"/>
      <c r="F32" s="95"/>
    </row>
    <row r="33" spans="1:6" x14ac:dyDescent="0.2">
      <c r="A33" s="91"/>
      <c r="B33" s="91"/>
      <c r="C33" s="91"/>
      <c r="D33" s="91"/>
      <c r="E33" s="91"/>
      <c r="F33" s="91"/>
    </row>
    <row r="34" spans="1:6" ht="15.75" x14ac:dyDescent="0.25">
      <c r="A34" s="100" t="s">
        <v>21</v>
      </c>
      <c r="B34" s="91"/>
      <c r="C34" s="91"/>
      <c r="D34" s="91"/>
      <c r="E34" s="91"/>
      <c r="F34" s="95"/>
    </row>
    <row r="36" spans="1:6" ht="15.75" x14ac:dyDescent="0.25">
      <c r="A36" s="93" t="s">
        <v>43</v>
      </c>
      <c r="B36" s="94"/>
      <c r="C36" s="94"/>
      <c r="D36" s="94"/>
      <c r="E36" s="94"/>
      <c r="F36" s="9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6</vt:i4>
      </vt:variant>
    </vt:vector>
  </HeadingPairs>
  <TitlesOfParts>
    <vt:vector size="6" baseType="lpstr">
      <vt:lpstr>1.r</vt:lpstr>
      <vt:lpstr>2.r</vt:lpstr>
      <vt:lpstr>3.r</vt:lpstr>
      <vt:lpstr>4.r</vt:lpstr>
      <vt:lpstr>5.r</vt:lpstr>
      <vt:lpstr>zbirnik RS</vt:lpstr>
    </vt:vector>
  </TitlesOfParts>
  <Company>Šentjur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OŠ Franja Malgaja</dc:creator>
  <cp:lastModifiedBy>Simona Fridl</cp:lastModifiedBy>
  <cp:lastPrinted>2012-05-31T09:46:19Z</cp:lastPrinted>
  <dcterms:created xsi:type="dcterms:W3CDTF">2001-05-24T13:03:42Z</dcterms:created>
  <dcterms:modified xsi:type="dcterms:W3CDTF">2019-05-30T06:10:07Z</dcterms:modified>
</cp:coreProperties>
</file>